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mo\OneDrive\Desktop\"/>
    </mc:Choice>
  </mc:AlternateContent>
  <xr:revisionPtr revIDLastSave="0" documentId="13_ncr:1_{05FB6524-07BD-47D0-A1E1-D7B43C9C3040}" xr6:coauthVersionLast="47" xr6:coauthVersionMax="47" xr10:uidLastSave="{00000000-0000-0000-0000-000000000000}"/>
  <bookViews>
    <workbookView xWindow="-120" yWindow="-120" windowWidth="20730" windowHeight="11040" activeTab="1" xr2:uid="{02BD895B-C32A-5640-AE8A-D5F49A076ADF}"/>
  </bookViews>
  <sheets>
    <sheet name="7-10 Boys" sheetId="1" r:id="rId1"/>
    <sheet name="11-12 Boys" sheetId="2" r:id="rId2"/>
    <sheet name="13-14 Boys" sheetId="3" r:id="rId3"/>
    <sheet name="15-16 Boys" sheetId="4" r:id="rId4"/>
    <sheet name="17-18 Boy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F29" i="5"/>
  <c r="E29" i="5"/>
  <c r="D29" i="5"/>
  <c r="C29" i="5"/>
  <c r="G27" i="5"/>
  <c r="F27" i="5"/>
  <c r="E27" i="5"/>
  <c r="D27" i="5"/>
  <c r="C27" i="5"/>
  <c r="G25" i="5"/>
  <c r="F25" i="5"/>
  <c r="E25" i="5"/>
  <c r="D25" i="5"/>
  <c r="C25" i="5"/>
  <c r="G23" i="5"/>
  <c r="F23" i="5"/>
  <c r="E23" i="5"/>
  <c r="D23" i="5"/>
  <c r="C23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F13" i="5"/>
  <c r="E13" i="5"/>
  <c r="D13" i="5"/>
  <c r="C13" i="5"/>
  <c r="G11" i="5"/>
  <c r="F11" i="5"/>
  <c r="E11" i="5"/>
  <c r="D11" i="5"/>
  <c r="C11" i="5"/>
  <c r="G9" i="5"/>
  <c r="F9" i="5"/>
  <c r="E9" i="5"/>
  <c r="D9" i="5"/>
  <c r="C9" i="5"/>
  <c r="G7" i="5"/>
  <c r="F7" i="5"/>
  <c r="E7" i="5"/>
  <c r="D7" i="5"/>
  <c r="C7" i="5"/>
  <c r="G5" i="5"/>
  <c r="F5" i="5"/>
  <c r="E5" i="5"/>
  <c r="D5" i="5"/>
  <c r="C5" i="5"/>
  <c r="G3" i="5"/>
  <c r="F3" i="5"/>
  <c r="E3" i="5"/>
  <c r="D3" i="5"/>
  <c r="C3" i="5"/>
  <c r="C9" i="4"/>
  <c r="G29" i="4"/>
  <c r="F29" i="4"/>
  <c r="E29" i="4"/>
  <c r="D29" i="4"/>
  <c r="C29" i="4"/>
  <c r="G27" i="4"/>
  <c r="F27" i="4"/>
  <c r="E27" i="4"/>
  <c r="D27" i="4"/>
  <c r="C27" i="4"/>
  <c r="G25" i="4"/>
  <c r="F25" i="4"/>
  <c r="E25" i="4"/>
  <c r="D25" i="4"/>
  <c r="C25" i="4"/>
  <c r="G23" i="4"/>
  <c r="F23" i="4"/>
  <c r="E23" i="4"/>
  <c r="D23" i="4"/>
  <c r="C23" i="4"/>
  <c r="G21" i="4"/>
  <c r="F21" i="4"/>
  <c r="E21" i="4"/>
  <c r="D21" i="4"/>
  <c r="C21" i="4"/>
  <c r="G19" i="4"/>
  <c r="F19" i="4"/>
  <c r="E19" i="4"/>
  <c r="D19" i="4"/>
  <c r="C19" i="4"/>
  <c r="G17" i="4"/>
  <c r="F17" i="4"/>
  <c r="E17" i="4"/>
  <c r="D17" i="4"/>
  <c r="C17" i="4"/>
  <c r="G15" i="4"/>
  <c r="F15" i="4"/>
  <c r="E15" i="4"/>
  <c r="D15" i="4"/>
  <c r="C15" i="4"/>
  <c r="G13" i="4"/>
  <c r="F13" i="4"/>
  <c r="E13" i="4"/>
  <c r="D13" i="4"/>
  <c r="C13" i="4"/>
  <c r="G11" i="4"/>
  <c r="F11" i="4"/>
  <c r="E11" i="4"/>
  <c r="D11" i="4"/>
  <c r="C11" i="4"/>
  <c r="G9" i="4"/>
  <c r="F9" i="4"/>
  <c r="E9" i="4"/>
  <c r="D9" i="4"/>
  <c r="G7" i="4"/>
  <c r="F7" i="4"/>
  <c r="E7" i="4"/>
  <c r="D7" i="4"/>
  <c r="C7" i="4"/>
  <c r="G5" i="4"/>
  <c r="F5" i="4"/>
  <c r="E5" i="4"/>
  <c r="D5" i="4"/>
  <c r="C5" i="4"/>
  <c r="G3" i="4"/>
  <c r="F3" i="4"/>
  <c r="E3" i="4"/>
  <c r="D3" i="4"/>
  <c r="C3" i="4"/>
  <c r="H29" i="3"/>
  <c r="G29" i="3"/>
  <c r="F29" i="3"/>
  <c r="E29" i="3"/>
  <c r="D29" i="3"/>
  <c r="C29" i="3"/>
  <c r="H27" i="3"/>
  <c r="G27" i="3"/>
  <c r="F27" i="3"/>
  <c r="E27" i="3"/>
  <c r="D27" i="3"/>
  <c r="C27" i="3"/>
  <c r="H25" i="3"/>
  <c r="G25" i="3"/>
  <c r="F25" i="3"/>
  <c r="E25" i="3"/>
  <c r="D25" i="3"/>
  <c r="C25" i="3"/>
  <c r="H23" i="3"/>
  <c r="G23" i="3"/>
  <c r="F23" i="3"/>
  <c r="E23" i="3"/>
  <c r="D23" i="3"/>
  <c r="C23" i="3"/>
  <c r="H21" i="3"/>
  <c r="G21" i="3"/>
  <c r="F21" i="3"/>
  <c r="E21" i="3"/>
  <c r="D21" i="3"/>
  <c r="C21" i="3"/>
  <c r="H19" i="3"/>
  <c r="G19" i="3"/>
  <c r="F19" i="3"/>
  <c r="E19" i="3"/>
  <c r="D19" i="3"/>
  <c r="C19" i="3"/>
  <c r="H17" i="3"/>
  <c r="G17" i="3"/>
  <c r="F17" i="3"/>
  <c r="E17" i="3"/>
  <c r="D17" i="3"/>
  <c r="C17" i="3"/>
  <c r="H15" i="3"/>
  <c r="G15" i="3"/>
  <c r="F15" i="3"/>
  <c r="E15" i="3"/>
  <c r="D15" i="3"/>
  <c r="C15" i="3"/>
  <c r="H13" i="3"/>
  <c r="G13" i="3"/>
  <c r="F13" i="3"/>
  <c r="E13" i="3"/>
  <c r="D13" i="3"/>
  <c r="C13" i="3"/>
  <c r="H11" i="3"/>
  <c r="G11" i="3"/>
  <c r="F11" i="3"/>
  <c r="E11" i="3"/>
  <c r="D11" i="3"/>
  <c r="C11" i="3"/>
  <c r="H9" i="3"/>
  <c r="G9" i="3"/>
  <c r="F9" i="3"/>
  <c r="E9" i="3"/>
  <c r="D9" i="3"/>
  <c r="C9" i="3"/>
  <c r="H7" i="3"/>
  <c r="G7" i="3"/>
  <c r="F7" i="3"/>
  <c r="E7" i="3"/>
  <c r="D7" i="3"/>
  <c r="C7" i="3"/>
  <c r="H5" i="3"/>
  <c r="G5" i="3"/>
  <c r="F5" i="3"/>
  <c r="E5" i="3"/>
  <c r="D5" i="3"/>
  <c r="C5" i="3"/>
  <c r="H3" i="3"/>
  <c r="G3" i="3"/>
  <c r="F3" i="3"/>
  <c r="E3" i="3"/>
  <c r="D3" i="3"/>
  <c r="C3" i="3"/>
  <c r="D35" i="2"/>
  <c r="C35" i="2"/>
  <c r="D33" i="2"/>
  <c r="C33" i="2"/>
  <c r="D31" i="2"/>
  <c r="C31" i="2"/>
  <c r="D29" i="2"/>
  <c r="C29" i="2"/>
  <c r="D27" i="2"/>
  <c r="C27" i="2"/>
  <c r="H25" i="2"/>
  <c r="G25" i="2"/>
  <c r="F25" i="2"/>
  <c r="E25" i="2"/>
  <c r="D25" i="2"/>
  <c r="C25" i="2"/>
  <c r="H23" i="2"/>
  <c r="G23" i="2"/>
  <c r="F23" i="2"/>
  <c r="E23" i="2"/>
  <c r="D23" i="2"/>
  <c r="C23" i="2"/>
  <c r="H21" i="2"/>
  <c r="G21" i="2"/>
  <c r="F21" i="2"/>
  <c r="E21" i="2"/>
  <c r="D21" i="2"/>
  <c r="C21" i="2"/>
  <c r="H19" i="2"/>
  <c r="G19" i="2"/>
  <c r="F19" i="2"/>
  <c r="E19" i="2"/>
  <c r="D19" i="2"/>
  <c r="C19" i="2"/>
  <c r="H17" i="2"/>
  <c r="G17" i="2"/>
  <c r="F17" i="2"/>
  <c r="E17" i="2"/>
  <c r="D17" i="2"/>
  <c r="C17" i="2"/>
  <c r="H15" i="2"/>
  <c r="G15" i="2"/>
  <c r="F15" i="2"/>
  <c r="E15" i="2"/>
  <c r="D15" i="2"/>
  <c r="C15" i="2"/>
  <c r="H13" i="2"/>
  <c r="G13" i="2"/>
  <c r="F13" i="2"/>
  <c r="E13" i="2"/>
  <c r="D13" i="2"/>
  <c r="C13" i="2"/>
  <c r="H11" i="2"/>
  <c r="G11" i="2"/>
  <c r="F11" i="2"/>
  <c r="E11" i="2"/>
  <c r="D11" i="2"/>
  <c r="C11" i="2"/>
  <c r="H9" i="2"/>
  <c r="G9" i="2"/>
  <c r="F9" i="2"/>
  <c r="E9" i="2"/>
  <c r="D9" i="2"/>
  <c r="C9" i="2"/>
  <c r="H7" i="2"/>
  <c r="G7" i="2"/>
  <c r="F7" i="2"/>
  <c r="E7" i="2"/>
  <c r="D7" i="2"/>
  <c r="C7" i="2"/>
  <c r="H5" i="2"/>
  <c r="G5" i="2"/>
  <c r="F5" i="2"/>
  <c r="E5" i="2"/>
  <c r="D5" i="2"/>
  <c r="C5" i="2"/>
  <c r="H3" i="2"/>
  <c r="G3" i="2"/>
  <c r="F3" i="2"/>
  <c r="E3" i="2"/>
  <c r="D3" i="2"/>
  <c r="C3" i="2"/>
  <c r="H25" i="1"/>
  <c r="G25" i="1"/>
  <c r="F25" i="1"/>
  <c r="E25" i="1"/>
  <c r="D25" i="1"/>
  <c r="C25" i="1"/>
  <c r="H23" i="1"/>
  <c r="G23" i="1"/>
  <c r="F23" i="1"/>
  <c r="E23" i="1"/>
  <c r="D23" i="1"/>
  <c r="C23" i="1"/>
  <c r="H21" i="1"/>
  <c r="G21" i="1"/>
  <c r="F21" i="1"/>
  <c r="E21" i="1"/>
  <c r="D21" i="1"/>
  <c r="C21" i="1"/>
  <c r="H19" i="1"/>
  <c r="G19" i="1"/>
  <c r="F19" i="1"/>
  <c r="E19" i="1"/>
  <c r="D19" i="1"/>
  <c r="C19" i="1"/>
  <c r="H17" i="1"/>
  <c r="G17" i="1"/>
  <c r="F17" i="1"/>
  <c r="E17" i="1"/>
  <c r="D17" i="1"/>
  <c r="C17" i="1"/>
  <c r="H15" i="1"/>
  <c r="G15" i="1"/>
  <c r="F15" i="1"/>
  <c r="E15" i="1"/>
  <c r="D15" i="1"/>
  <c r="C15" i="1"/>
  <c r="H13" i="1"/>
  <c r="G13" i="1"/>
  <c r="F13" i="1"/>
  <c r="E13" i="1"/>
  <c r="D13" i="1"/>
  <c r="C13" i="1"/>
  <c r="H11" i="1"/>
  <c r="G11" i="1"/>
  <c r="F11" i="1"/>
  <c r="E11" i="1"/>
  <c r="D11" i="1"/>
  <c r="C11" i="1"/>
  <c r="H9" i="1"/>
  <c r="G9" i="1"/>
  <c r="F9" i="1"/>
  <c r="E9" i="1"/>
  <c r="D9" i="1"/>
  <c r="C9" i="1"/>
  <c r="H7" i="1"/>
  <c r="G7" i="1"/>
  <c r="F7" i="1"/>
  <c r="E7" i="1"/>
  <c r="D7" i="1"/>
  <c r="C7" i="1"/>
  <c r="H5" i="1"/>
  <c r="G5" i="1"/>
  <c r="F5" i="1"/>
  <c r="E5" i="1"/>
  <c r="D5" i="1"/>
  <c r="C5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<sst xmlns="http://schemas.openxmlformats.org/spreadsheetml/2006/main" count="116" uniqueCount="30">
  <si>
    <t>Short Course Yards</t>
  </si>
  <si>
    <t>Time</t>
  </si>
  <si>
    <t>Nat B</t>
  </si>
  <si>
    <t>Nat BB</t>
  </si>
  <si>
    <t>2024 WAG</t>
  </si>
  <si>
    <t>2025 SAG</t>
  </si>
  <si>
    <t>2025 JAG</t>
  </si>
  <si>
    <t>2025 Spr A/G</t>
  </si>
  <si>
    <t>50 SCY Free</t>
  </si>
  <si>
    <t>100 SCY Free</t>
  </si>
  <si>
    <t>200 SCY Free</t>
  </si>
  <si>
    <t>500 SCY Free</t>
  </si>
  <si>
    <t>---</t>
  </si>
  <si>
    <t>1000 SCY Free</t>
  </si>
  <si>
    <t>1650 SCY Free</t>
  </si>
  <si>
    <t>50 SCY Back</t>
  </si>
  <si>
    <t>100 SCY Back</t>
  </si>
  <si>
    <t>50 SCY Breast</t>
  </si>
  <si>
    <t>100 SCY Breast</t>
  </si>
  <si>
    <t>50 SCY Fly</t>
  </si>
  <si>
    <t>100 SCY Fly</t>
  </si>
  <si>
    <t>100 SCY Ind Medley</t>
  </si>
  <si>
    <t>200 SCY Ind Medley</t>
  </si>
  <si>
    <t>200 Fly</t>
  </si>
  <si>
    <t>200 Back</t>
  </si>
  <si>
    <t>200 Breast</t>
  </si>
  <si>
    <t>200 SCY Back</t>
  </si>
  <si>
    <t>200 SCY Breast</t>
  </si>
  <si>
    <t>200 SCY Fly</t>
  </si>
  <si>
    <t>400 SCY Ind Medley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</si>
</sst>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>
    <font>
      <sz val="12"/>
      <color theme="1"/>
      <name val="Calibri"/>
      <family val="2"/>
      <scheme val="minor"/>
    </font>
    <font>
      <b/>
      <sz val="18"/>
      <color theme="1"/>
      <name val="DIN Condensed Bold"/>
    </font>
    <font>
      <sz val="18"/>
      <color theme="1"/>
      <name val="DIN Condensed Bold"/>
    </font>
    <font>
      <sz val="16"/>
      <color theme="1"/>
      <name val="DIN Condensed Bold"/>
    </font>
    <font>
      <sz val="16"/>
      <color rgb="FF000000"/>
      <name val="DIN Condensed Bold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0" fillId="3" borderId="1" xfId="0" applyFill="1" applyBorder="1"/>
    <xf numFmtId="0" fontId="0" fillId="3" borderId="10" xfId="0" applyFill="1" applyBorder="1"/>
    <xf numFmtId="0" fontId="0" fillId="3" borderId="11" xfId="0" applyFill="1" applyBorder="1"/>
    <xf numFmtId="164" fontId="3" fillId="2" borderId="7" xfId="0" applyNumberFormat="1" applyFont="1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164" fontId="3" fillId="2" borderId="8" xfId="0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14" xfId="0" applyFill="1" applyBorder="1"/>
    <xf numFmtId="0" fontId="0" fillId="3" borderId="15" xfId="0" applyFill="1" applyBorder="1"/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 vertical="center"/>
    </xf>
    <xf numFmtId="47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1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15301</xdr:rowOff>
    </xdr:from>
    <xdr:to>
      <xdr:col>13</xdr:col>
      <xdr:colOff>0</xdr:colOff>
      <xdr:row>14</xdr:row>
      <xdr:rowOff>45904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823900-0EC4-27DB-2BA1-96A60EC75979}"/>
            </a:ext>
          </a:extLst>
        </xdr:cNvPr>
        <xdr:cNvSpPr txBox="1"/>
      </xdr:nvSpPr>
      <xdr:spPr>
        <a:xfrm>
          <a:off x="8461566" y="351928"/>
          <a:ext cx="3305061" cy="4207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 baseline="0">
            <a:latin typeface="+mn-lt"/>
          </a:endParaRPr>
        </a:p>
        <a:p>
          <a:pPr algn="ctr"/>
          <a:endParaRPr lang="en-US" sz="1600" baseline="0">
            <a:latin typeface="+mn-lt"/>
          </a:endParaRPr>
        </a:p>
        <a:p>
          <a:pPr algn="ctr"/>
          <a:r>
            <a:rPr lang="en-US" sz="1600" baseline="0">
              <a:latin typeface="+mn-lt"/>
            </a:rPr>
            <a:t>*</a:t>
          </a:r>
          <a:r>
            <a:rPr lang="en-US" sz="1600" baseline="0">
              <a:latin typeface="DIN Condensed" pitchFamily="2" charset="0"/>
            </a:rPr>
            <a:t>500 Fr SAG Cut determined by 200 Fr Time*</a:t>
          </a:r>
          <a:endParaRPr lang="en-US" sz="1600">
            <a:latin typeface="DIN Condensed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12700</xdr:rowOff>
    </xdr:from>
    <xdr:to>
      <xdr:col>13</xdr:col>
      <xdr:colOff>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AAB6B0-D5CF-343F-891C-CD47D1C3685D}"/>
            </a:ext>
          </a:extLst>
        </xdr:cNvPr>
        <xdr:cNvSpPr txBox="1"/>
      </xdr:nvSpPr>
      <xdr:spPr>
        <a:xfrm>
          <a:off x="8267700" y="355600"/>
          <a:ext cx="3302000" cy="411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12700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244F37-3158-3D23-D709-F9F270C04FC9}"/>
            </a:ext>
          </a:extLst>
        </xdr:cNvPr>
        <xdr:cNvSpPr txBox="1"/>
      </xdr:nvSpPr>
      <xdr:spPr>
        <a:xfrm>
          <a:off x="8267700" y="342900"/>
          <a:ext cx="3314700" cy="412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</xdr:row>
      <xdr:rowOff>25400</xdr:rowOff>
    </xdr:from>
    <xdr:to>
      <xdr:col>12</xdr:col>
      <xdr:colOff>12700</xdr:colOff>
      <xdr:row>14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C10DE8-B630-9194-AEDC-C78E569F39C6}"/>
            </a:ext>
          </a:extLst>
        </xdr:cNvPr>
        <xdr:cNvSpPr txBox="1"/>
      </xdr:nvSpPr>
      <xdr:spPr>
        <a:xfrm>
          <a:off x="7391400" y="368300"/>
          <a:ext cx="3302000" cy="412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330200</xdr:rowOff>
    </xdr:from>
    <xdr:to>
      <xdr:col>12</xdr:col>
      <xdr:colOff>12700</xdr:colOff>
      <xdr:row>13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1C48D4-4DB8-FF90-99B6-6DACB01745A4}"/>
            </a:ext>
          </a:extLst>
        </xdr:cNvPr>
        <xdr:cNvSpPr txBox="1"/>
      </xdr:nvSpPr>
      <xdr:spPr>
        <a:xfrm>
          <a:off x="7264400" y="330200"/>
          <a:ext cx="3314700" cy="412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u="sng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  <a:p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15FF-990B-1D4D-861D-244613A9C53F}">
  <sheetPr>
    <tabColor theme="8" tint="0.79998168889431442"/>
  </sheetPr>
  <dimension ref="A1:M25"/>
  <sheetViews>
    <sheetView zoomScale="83" workbookViewId="0">
      <selection activeCell="G10" sqref="G10"/>
    </sheetView>
  </sheetViews>
  <sheetFormatPr defaultColWidth="23.375" defaultRowHeight="15.75"/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28" t="s">
        <v>4</v>
      </c>
      <c r="F1" s="29" t="s">
        <v>5</v>
      </c>
      <c r="G1" s="28" t="s">
        <v>6</v>
      </c>
      <c r="H1" s="2" t="s">
        <v>7</v>
      </c>
    </row>
    <row r="2" spans="1:13" ht="21" thickBot="1">
      <c r="A2" s="32" t="s">
        <v>8</v>
      </c>
      <c r="B2" s="6"/>
      <c r="C2" s="7">
        <v>4.4085648148148152E-4</v>
      </c>
      <c r="D2" s="7">
        <v>3.9918981481481489E-4</v>
      </c>
      <c r="E2" s="7">
        <v>3.8310185185185186E-4</v>
      </c>
      <c r="F2" s="7">
        <v>3.7037037037037035E-4</v>
      </c>
      <c r="G2" s="7">
        <v>3.7268518518518526E-4</v>
      </c>
      <c r="H2" s="7">
        <v>3.634259259259259E-4</v>
      </c>
      <c r="J2" s="34"/>
      <c r="K2" s="34"/>
      <c r="L2" s="34"/>
      <c r="M2" s="34"/>
    </row>
    <row r="3" spans="1:13" ht="21" thickBot="1">
      <c r="A3" s="33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4"/>
      <c r="K3" s="34"/>
      <c r="L3" s="34"/>
      <c r="M3" s="34"/>
    </row>
    <row r="4" spans="1:13" ht="21" thickBot="1">
      <c r="A4" s="32" t="s">
        <v>9</v>
      </c>
      <c r="B4" s="6"/>
      <c r="C4" s="7">
        <v>1.016087962962963E-3</v>
      </c>
      <c r="D4" s="7">
        <v>9.119212962962962E-4</v>
      </c>
      <c r="E4" s="7">
        <v>8.5300925925925919E-4</v>
      </c>
      <c r="F4" s="7">
        <v>8.4606481481481479E-4</v>
      </c>
      <c r="G4" s="7">
        <v>8.2870370370370379E-4</v>
      </c>
      <c r="H4" s="7">
        <v>7.9745370370370376E-4</v>
      </c>
      <c r="J4" s="34"/>
      <c r="K4" s="34"/>
      <c r="L4" s="34"/>
      <c r="M4" s="34"/>
    </row>
    <row r="5" spans="1:13" ht="21" thickBot="1">
      <c r="A5" s="33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4"/>
      <c r="K5" s="34"/>
      <c r="L5" s="34"/>
      <c r="M5" s="34"/>
    </row>
    <row r="6" spans="1:13" ht="21" thickBot="1">
      <c r="A6" s="32" t="s">
        <v>10</v>
      </c>
      <c r="B6" s="10"/>
      <c r="C6" s="7">
        <v>2.1607638888888887E-3</v>
      </c>
      <c r="D6" s="7">
        <v>1.9443287037037035E-3</v>
      </c>
      <c r="E6" s="7">
        <v>1.9131944444444446E-3</v>
      </c>
      <c r="F6" s="7">
        <v>1.8506944444444445E-3</v>
      </c>
      <c r="G6" s="7">
        <v>1.8715277777777782E-3</v>
      </c>
      <c r="H6" s="7">
        <v>1.7430555555555552E-3</v>
      </c>
      <c r="J6" s="34"/>
      <c r="K6" s="34"/>
      <c r="L6" s="34"/>
      <c r="M6" s="34"/>
    </row>
    <row r="7" spans="1:13" ht="21" thickBot="1">
      <c r="A7" s="33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30" t="str">
        <f t="shared" si="2"/>
        <v/>
      </c>
      <c r="J7" s="34"/>
      <c r="K7" s="34"/>
      <c r="L7" s="34"/>
      <c r="M7" s="34"/>
    </row>
    <row r="8" spans="1:13" ht="21" thickBot="1">
      <c r="A8" s="32" t="s">
        <v>11</v>
      </c>
      <c r="B8" s="6"/>
      <c r="C8" s="7">
        <v>5.7487268518518521E-3</v>
      </c>
      <c r="D8" s="7">
        <v>5.1734953703703708E-3</v>
      </c>
      <c r="E8" s="12" t="s">
        <v>12</v>
      </c>
      <c r="F8" s="12" t="s">
        <v>12</v>
      </c>
      <c r="G8" s="12" t="s">
        <v>12</v>
      </c>
      <c r="H8" s="11">
        <v>1.7430555555555552E-3</v>
      </c>
      <c r="J8" s="34"/>
      <c r="K8" s="34"/>
      <c r="L8" s="34"/>
      <c r="M8" s="34"/>
    </row>
    <row r="9" spans="1:13" ht="21" thickBot="1">
      <c r="A9" s="33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>IF($B$6&gt;H6, $B$6-H6, "")</f>
        <v/>
      </c>
      <c r="J9" s="34"/>
      <c r="K9" s="34"/>
      <c r="L9" s="34"/>
      <c r="M9" s="34"/>
    </row>
    <row r="10" spans="1:13" ht="21" thickBot="1">
      <c r="A10" s="32" t="s">
        <v>15</v>
      </c>
      <c r="B10" s="6"/>
      <c r="C10" s="7">
        <v>5.496527777777777E-4</v>
      </c>
      <c r="D10" s="7">
        <v>4.8946759259259256E-4</v>
      </c>
      <c r="E10" s="7">
        <v>4.6875000000000004E-4</v>
      </c>
      <c r="F10" s="7">
        <v>4.5370370370370378E-4</v>
      </c>
      <c r="G10" s="7">
        <v>4.6180555555555553E-4</v>
      </c>
      <c r="H10" s="7">
        <v>4.3055555555555555E-4</v>
      </c>
      <c r="J10" s="34"/>
      <c r="K10" s="34"/>
      <c r="L10" s="34"/>
      <c r="M10" s="34"/>
    </row>
    <row r="11" spans="1:13" ht="21" thickBot="1">
      <c r="A11" s="33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4"/>
      <c r="K11" s="34"/>
      <c r="L11" s="34"/>
      <c r="M11" s="34"/>
    </row>
    <row r="12" spans="1:13" ht="21" thickBot="1">
      <c r="A12" s="32" t="s">
        <v>16</v>
      </c>
      <c r="B12" s="6"/>
      <c r="C12" s="7">
        <v>1.1549768518518519E-3</v>
      </c>
      <c r="D12" s="7">
        <v>1.033449074074074E-3</v>
      </c>
      <c r="E12" s="7">
        <v>1.0196759259259258E-3</v>
      </c>
      <c r="F12" s="7">
        <v>1.0081018518518518E-3</v>
      </c>
      <c r="G12" s="7">
        <v>1.0092592592592592E-3</v>
      </c>
      <c r="H12" s="7">
        <v>9.3055555555555545E-4</v>
      </c>
      <c r="J12" s="34"/>
      <c r="K12" s="34"/>
      <c r="L12" s="34"/>
      <c r="M12" s="34"/>
    </row>
    <row r="13" spans="1:13" ht="21" thickBot="1">
      <c r="A13" s="33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4"/>
      <c r="K13" s="34"/>
      <c r="L13" s="34"/>
      <c r="M13" s="34"/>
    </row>
    <row r="14" spans="1:13" ht="21" thickBot="1">
      <c r="A14" s="32" t="s">
        <v>17</v>
      </c>
      <c r="B14" s="6"/>
      <c r="C14" s="7">
        <v>6.0289351851851856E-4</v>
      </c>
      <c r="D14" s="7">
        <v>5.392361111111111E-4</v>
      </c>
      <c r="E14" s="7">
        <v>5.3125000000000004E-4</v>
      </c>
      <c r="F14" s="7">
        <v>5.3125000000000004E-4</v>
      </c>
      <c r="G14" s="7">
        <v>5.2199074074074073E-4</v>
      </c>
      <c r="H14" s="7">
        <v>4.965277777777777E-4</v>
      </c>
      <c r="J14" s="34"/>
      <c r="K14" s="34"/>
      <c r="L14" s="34"/>
      <c r="M14" s="34"/>
    </row>
    <row r="15" spans="1:13" ht="21" thickBot="1">
      <c r="A15" s="33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32" t="s">
        <v>18</v>
      </c>
      <c r="B16" s="6"/>
      <c r="C16" s="7">
        <v>1.312384259259259E-3</v>
      </c>
      <c r="D16" s="7">
        <v>1.1769675925925925E-3</v>
      </c>
      <c r="E16" s="7">
        <v>1.1608796296296295E-3</v>
      </c>
      <c r="F16" s="7">
        <v>1.1435185185185183E-3</v>
      </c>
      <c r="G16" s="7">
        <v>1.1446759259259259E-3</v>
      </c>
      <c r="H16" s="7">
        <v>1.0625000000000001E-3</v>
      </c>
    </row>
    <row r="17" spans="1:8" ht="21" thickBot="1">
      <c r="A17" s="33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32" t="s">
        <v>19</v>
      </c>
      <c r="B18" s="6"/>
      <c r="C18" s="7">
        <v>5.2881944444444439E-4</v>
      </c>
      <c r="D18" s="7">
        <v>4.686342592592593E-4</v>
      </c>
      <c r="E18" s="7">
        <v>4.4560185185185192E-4</v>
      </c>
      <c r="F18" s="7">
        <v>4.4097222222222221E-4</v>
      </c>
      <c r="G18" s="7">
        <v>4.3518518518518521E-4</v>
      </c>
      <c r="H18" s="7">
        <v>4.1203703703703709E-4</v>
      </c>
    </row>
    <row r="19" spans="1:8" ht="21" thickBot="1">
      <c r="A19" s="33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>IF($B$18&gt;H18, $B$18-H18, "")</f>
        <v/>
      </c>
    </row>
    <row r="20" spans="1:8" ht="21" thickBot="1">
      <c r="A20" s="32" t="s">
        <v>20</v>
      </c>
      <c r="B20" s="6"/>
      <c r="C20" s="7">
        <v>1.289236111111111E-3</v>
      </c>
      <c r="D20" s="7">
        <v>1.1237268518518519E-3</v>
      </c>
      <c r="E20" s="7">
        <v>1.0844907407407407E-3</v>
      </c>
      <c r="F20" s="7">
        <v>1.0462962962962963E-3</v>
      </c>
      <c r="G20" s="7">
        <v>1.0543981481481483E-3</v>
      </c>
      <c r="H20" s="7">
        <v>9.3287037037037036E-4</v>
      </c>
    </row>
    <row r="21" spans="1:8" ht="21" thickBot="1">
      <c r="A21" s="33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32" t="s">
        <v>21</v>
      </c>
      <c r="B22" s="6"/>
      <c r="C22" s="7">
        <v>1.1434027777777777E-3</v>
      </c>
      <c r="D22" s="7">
        <v>1.0288194444444444E-3</v>
      </c>
      <c r="E22" s="7">
        <v>9.9074074074074082E-4</v>
      </c>
      <c r="F22" s="12" t="s">
        <v>12</v>
      </c>
      <c r="G22" s="12" t="s">
        <v>12</v>
      </c>
      <c r="H22" s="7">
        <v>9.2013888888888885E-4</v>
      </c>
    </row>
    <row r="23" spans="1:8" ht="21" thickBot="1">
      <c r="A23" s="33"/>
      <c r="B23" s="8"/>
      <c r="C23" s="9" t="str">
        <f>IF($B$22&gt;C22, $B$22-C22, "")</f>
        <v/>
      </c>
      <c r="D23" s="9" t="str">
        <f t="shared" ref="D23:H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 t="shared" si="10"/>
        <v/>
      </c>
    </row>
    <row r="24" spans="1:8" ht="21" thickBot="1">
      <c r="A24" s="32" t="s">
        <v>22</v>
      </c>
      <c r="B24" s="13"/>
      <c r="C24" s="7">
        <v>2.4940972222222222E-3</v>
      </c>
      <c r="D24" s="7">
        <v>2.2359953703703704E-3</v>
      </c>
      <c r="E24" s="7">
        <v>2.173611111111111E-3</v>
      </c>
      <c r="F24" s="7">
        <v>2.0648148148148149E-3</v>
      </c>
      <c r="G24" s="7">
        <v>2.1134259259259261E-3</v>
      </c>
      <c r="H24" s="7">
        <v>1.9664351851851852E-3</v>
      </c>
    </row>
    <row r="25" spans="1:8" ht="21" thickBot="1">
      <c r="A25" s="33"/>
      <c r="B25" s="14"/>
      <c r="C25" s="9" t="str">
        <f>IF($B$24&gt;C24, $B$24-C24, "")</f>
        <v/>
      </c>
      <c r="D25" s="9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</sheetData>
  <mergeCells count="13">
    <mergeCell ref="A22:A23"/>
    <mergeCell ref="A24:A25"/>
    <mergeCell ref="J2:M14"/>
    <mergeCell ref="A10:A11"/>
    <mergeCell ref="A12:A13"/>
    <mergeCell ref="A14:A15"/>
    <mergeCell ref="A16:A17"/>
    <mergeCell ref="A18:A19"/>
    <mergeCell ref="A20:A21"/>
    <mergeCell ref="A2:A3"/>
    <mergeCell ref="A4:A5"/>
    <mergeCell ref="A6:A7"/>
    <mergeCell ref="A8:A9"/>
  </mergeCells>
  <conditionalFormatting sqref="C8:G8">
    <cfRule type="expression" dxfId="145" priority="13">
      <formula>$B8&gt;C8</formula>
    </cfRule>
    <cfRule type="expression" dxfId="144" priority="28">
      <formula>$B$8&lt;=C8</formula>
    </cfRule>
  </conditionalFormatting>
  <conditionalFormatting sqref="C2:H2">
    <cfRule type="expression" dxfId="143" priority="16">
      <formula>$B2&gt;C2</formula>
    </cfRule>
    <cfRule type="expression" dxfId="142" priority="30">
      <formula>$B$2&lt;=C2</formula>
    </cfRule>
  </conditionalFormatting>
  <conditionalFormatting sqref="C4:H4">
    <cfRule type="expression" dxfId="141" priority="15">
      <formula>$B4&gt;C4</formula>
    </cfRule>
    <cfRule type="expression" dxfId="140" priority="17">
      <formula>$B$4&lt;=C4</formula>
    </cfRule>
  </conditionalFormatting>
  <conditionalFormatting sqref="C6:H6">
    <cfRule type="expression" dxfId="139" priority="14">
      <formula>$B6&gt;C6</formula>
    </cfRule>
    <cfRule type="expression" dxfId="138" priority="29">
      <formula>$B$6&lt;=C6</formula>
    </cfRule>
  </conditionalFormatting>
  <conditionalFormatting sqref="C10:H10">
    <cfRule type="expression" dxfId="137" priority="10">
      <formula>$B10&gt;C10</formula>
    </cfRule>
    <cfRule type="expression" dxfId="136" priority="27">
      <formula>$B$10&lt;=C10</formula>
    </cfRule>
  </conditionalFormatting>
  <conditionalFormatting sqref="C12:H12">
    <cfRule type="expression" dxfId="135" priority="9">
      <formula>$B12&gt;C12</formula>
    </cfRule>
    <cfRule type="expression" dxfId="134" priority="24">
      <formula>$B$12&lt;=C12</formula>
    </cfRule>
  </conditionalFormatting>
  <conditionalFormatting sqref="C14:H14">
    <cfRule type="expression" dxfId="133" priority="8">
      <formula>$B14&gt;C14</formula>
    </cfRule>
    <cfRule type="expression" dxfId="132" priority="23">
      <formula>$B$14&lt;=C14</formula>
    </cfRule>
  </conditionalFormatting>
  <conditionalFormatting sqref="C16:H16">
    <cfRule type="expression" dxfId="131" priority="7">
      <formula>$B16&gt;C16</formula>
    </cfRule>
    <cfRule type="expression" dxfId="130" priority="22">
      <formula>$B$16&lt;=C16</formula>
    </cfRule>
  </conditionalFormatting>
  <conditionalFormatting sqref="C18:H18">
    <cfRule type="expression" dxfId="129" priority="6">
      <formula>$B18&gt;C18</formula>
    </cfRule>
    <cfRule type="expression" dxfId="128" priority="21">
      <formula>$B$18&lt;=C18</formula>
    </cfRule>
  </conditionalFormatting>
  <conditionalFormatting sqref="C20:H20">
    <cfRule type="expression" dxfId="127" priority="5">
      <formula>$B20&gt;C20</formula>
    </cfRule>
    <cfRule type="expression" dxfId="126" priority="20">
      <formula>$B$20&lt;=C20</formula>
    </cfRule>
  </conditionalFormatting>
  <conditionalFormatting sqref="C22:H22">
    <cfRule type="expression" dxfId="125" priority="4">
      <formula>$B22&gt;C22</formula>
    </cfRule>
    <cfRule type="expression" dxfId="124" priority="19">
      <formula>$B$22&lt;=C22</formula>
    </cfRule>
  </conditionalFormatting>
  <conditionalFormatting sqref="C24:H24">
    <cfRule type="expression" dxfId="123" priority="3">
      <formula>$B24&gt;C24</formula>
    </cfRule>
    <cfRule type="expression" dxfId="122" priority="18">
      <formula>$B$24&lt;=C24</formula>
    </cfRule>
  </conditionalFormatting>
  <conditionalFormatting sqref="H8">
    <cfRule type="expression" dxfId="121" priority="1">
      <formula>$B$6&lt;=$H$8</formula>
    </cfRule>
    <cfRule type="expression" dxfId="120" priority="2">
      <formula>$B$6&gt;$H$8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E9D9-FD70-6149-82CC-83C5BB15F521}">
  <sheetPr>
    <tabColor theme="8" tint="0.59999389629810485"/>
  </sheetPr>
  <dimension ref="A1:M35"/>
  <sheetViews>
    <sheetView tabSelected="1" workbookViewId="0">
      <selection activeCell="I10" sqref="I10"/>
    </sheetView>
  </sheetViews>
  <sheetFormatPr defaultColWidth="11" defaultRowHeight="15.75"/>
  <cols>
    <col min="1" max="1" width="30" bestFit="1" customWidth="1"/>
    <col min="2" max="2" width="16.1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  <col min="8" max="8" width="20.25" bestFit="1" customWidth="1"/>
  </cols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28" t="s">
        <v>4</v>
      </c>
      <c r="F1" s="29" t="s">
        <v>5</v>
      </c>
      <c r="G1" s="28" t="s">
        <v>6</v>
      </c>
      <c r="H1" s="2" t="s">
        <v>7</v>
      </c>
    </row>
    <row r="2" spans="1:13" ht="21" thickBot="1">
      <c r="A2" s="32" t="s">
        <v>8</v>
      </c>
      <c r="B2" s="6"/>
      <c r="C2" s="7">
        <v>3.7719907407407407E-4</v>
      </c>
      <c r="D2" s="7">
        <v>3.505787037037037E-4</v>
      </c>
      <c r="E2" s="7">
        <v>3.3101851851851852E-4</v>
      </c>
      <c r="F2" s="7">
        <v>3.2870370370370367E-4</v>
      </c>
      <c r="G2" s="7">
        <v>3.3101851851851852E-4</v>
      </c>
      <c r="H2" s="7">
        <v>3.1712962962962961E-4</v>
      </c>
      <c r="J2" s="34"/>
      <c r="K2" s="34"/>
      <c r="L2" s="34"/>
      <c r="M2" s="34"/>
    </row>
    <row r="3" spans="1:13" ht="21" thickBot="1">
      <c r="A3" s="33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4"/>
      <c r="K3" s="34"/>
      <c r="L3" s="34"/>
      <c r="M3" s="34"/>
    </row>
    <row r="4" spans="1:13" ht="21" thickBot="1">
      <c r="A4" s="32" t="s">
        <v>9</v>
      </c>
      <c r="B4" s="6"/>
      <c r="C4" s="7">
        <v>8.2164351851851853E-4</v>
      </c>
      <c r="D4" s="7">
        <v>7.6261574074074079E-4</v>
      </c>
      <c r="E4" s="7">
        <v>7.291666666666667E-4</v>
      </c>
      <c r="F4" s="7">
        <v>7.175925925925927E-4</v>
      </c>
      <c r="G4" s="7">
        <v>7.164351851851853E-4</v>
      </c>
      <c r="H4" s="7">
        <v>6.8634259259259256E-4</v>
      </c>
      <c r="J4" s="34"/>
      <c r="K4" s="34"/>
      <c r="L4" s="34"/>
      <c r="M4" s="34"/>
    </row>
    <row r="5" spans="1:13" ht="21" thickBot="1">
      <c r="A5" s="33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4"/>
      <c r="K5" s="34"/>
      <c r="L5" s="34"/>
      <c r="M5" s="34"/>
    </row>
    <row r="6" spans="1:13" ht="21" thickBot="1">
      <c r="A6" s="32" t="s">
        <v>10</v>
      </c>
      <c r="B6" s="10"/>
      <c r="C6" s="7">
        <v>1.7892361111111112E-3</v>
      </c>
      <c r="D6" s="7">
        <v>1.6607638888888887E-3</v>
      </c>
      <c r="E6" s="7">
        <v>1.6076388888888887E-3</v>
      </c>
      <c r="F6" s="7">
        <v>1.5763888888888891E-3</v>
      </c>
      <c r="G6" s="7">
        <v>1.5925925925925927E-3</v>
      </c>
      <c r="H6" s="7">
        <v>1.5000000000000002E-3</v>
      </c>
      <c r="J6" s="34"/>
      <c r="K6" s="34"/>
      <c r="L6" s="34"/>
      <c r="M6" s="34"/>
    </row>
    <row r="7" spans="1:13" ht="21" thickBot="1">
      <c r="A7" s="33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1" t="str">
        <f t="shared" si="2"/>
        <v/>
      </c>
      <c r="J7" s="34"/>
      <c r="K7" s="34"/>
      <c r="L7" s="34"/>
      <c r="M7" s="34"/>
    </row>
    <row r="8" spans="1:13" ht="21" thickBot="1">
      <c r="A8" s="32" t="s">
        <v>11</v>
      </c>
      <c r="B8" s="6"/>
      <c r="C8" s="7">
        <v>4.8297453703703705E-3</v>
      </c>
      <c r="D8" s="7">
        <v>4.484837962962963E-3</v>
      </c>
      <c r="E8" s="7">
        <v>4.4120370370370372E-3</v>
      </c>
      <c r="F8" s="7">
        <v>4.3460648148148156E-3</v>
      </c>
      <c r="G8" s="7">
        <v>4.3437499999999995E-3</v>
      </c>
      <c r="H8" s="7">
        <v>4.0370370370370369E-3</v>
      </c>
      <c r="J8" s="34"/>
      <c r="K8" s="34"/>
      <c r="L8" s="34"/>
      <c r="M8" s="34"/>
    </row>
    <row r="9" spans="1:13" ht="21" thickBot="1">
      <c r="A9" s="33"/>
      <c r="B9" s="8"/>
      <c r="C9" s="9" t="str">
        <f>IF($B$8&gt;C8, $B$8-C8, "")</f>
        <v/>
      </c>
      <c r="D9" s="9" t="str">
        <f t="shared" ref="D9:H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 t="shared" si="3"/>
        <v/>
      </c>
      <c r="J9" s="34"/>
      <c r="K9" s="34"/>
      <c r="L9" s="34"/>
      <c r="M9" s="34"/>
    </row>
    <row r="10" spans="1:13" ht="21" thickBot="1">
      <c r="A10" s="32" t="s">
        <v>15</v>
      </c>
      <c r="B10" s="6"/>
      <c r="C10" s="7">
        <v>4.3854166666666672E-4</v>
      </c>
      <c r="D10" s="7">
        <v>4.049768518518519E-4</v>
      </c>
      <c r="E10" s="7">
        <v>3.9930555555555552E-4</v>
      </c>
      <c r="F10" s="7">
        <v>3.9583333333333338E-4</v>
      </c>
      <c r="G10" s="7">
        <v>3.9699074074074072E-4</v>
      </c>
      <c r="H10" s="7">
        <v>3.7615740740740735E-4</v>
      </c>
      <c r="J10" s="34"/>
      <c r="K10" s="34"/>
      <c r="L10" s="34"/>
      <c r="M10" s="34"/>
    </row>
    <row r="11" spans="1:13" ht="21" thickBot="1">
      <c r="A11" s="33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4"/>
      <c r="K11" s="34"/>
      <c r="L11" s="34"/>
      <c r="M11" s="34"/>
    </row>
    <row r="12" spans="1:13" ht="21" thickBot="1">
      <c r="A12" s="32" t="s">
        <v>16</v>
      </c>
      <c r="B12" s="6"/>
      <c r="C12" s="7">
        <v>9.5127314814814814E-4</v>
      </c>
      <c r="D12" s="7">
        <v>8.7604166666666679E-4</v>
      </c>
      <c r="E12" s="7">
        <v>8.6921296296296302E-4</v>
      </c>
      <c r="F12" s="7">
        <v>8.6689814814814822E-4</v>
      </c>
      <c r="G12" s="7">
        <v>8.611111111111111E-4</v>
      </c>
      <c r="H12" s="7">
        <v>7.9861111111111105E-4</v>
      </c>
      <c r="J12" s="34"/>
      <c r="K12" s="34"/>
      <c r="L12" s="34"/>
      <c r="M12" s="34"/>
    </row>
    <row r="13" spans="1:13" ht="21" thickBot="1">
      <c r="A13" s="33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4"/>
      <c r="K13" s="34"/>
      <c r="L13" s="34"/>
      <c r="M13" s="34"/>
    </row>
    <row r="14" spans="1:13" ht="21" thickBot="1">
      <c r="A14" s="32" t="s">
        <v>17</v>
      </c>
      <c r="B14" s="6"/>
      <c r="C14" s="7">
        <v>4.9641203703703707E-4</v>
      </c>
      <c r="D14" s="7">
        <v>4.5706018518518518E-4</v>
      </c>
      <c r="E14" s="7">
        <v>4.5486111111111102E-4</v>
      </c>
      <c r="F14" s="7">
        <v>4.4212962962962961E-4</v>
      </c>
      <c r="G14" s="7">
        <v>4.5138888888888892E-4</v>
      </c>
      <c r="H14" s="7">
        <v>4.1666666666666669E-4</v>
      </c>
      <c r="J14" s="34"/>
      <c r="K14" s="34"/>
      <c r="L14" s="34"/>
      <c r="M14" s="34"/>
    </row>
    <row r="15" spans="1:13" ht="21" thickBot="1">
      <c r="A15" s="33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32" t="s">
        <v>18</v>
      </c>
      <c r="B16" s="6"/>
      <c r="C16" s="7">
        <v>1.0565972222222222E-3</v>
      </c>
      <c r="D16" s="7">
        <v>9.7789351851851835E-4</v>
      </c>
      <c r="E16" s="7">
        <v>9.86111111111111E-4</v>
      </c>
      <c r="F16" s="7">
        <v>9.699074074074075E-4</v>
      </c>
      <c r="G16" s="7">
        <v>9.7337962962962959E-4</v>
      </c>
      <c r="H16" s="7">
        <v>9.0740740740740745E-4</v>
      </c>
    </row>
    <row r="17" spans="1:8" ht="21" thickBot="1">
      <c r="A17" s="33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32" t="s">
        <v>19</v>
      </c>
      <c r="B18" s="6"/>
      <c r="C18" s="7">
        <v>4.2928240740740747E-4</v>
      </c>
      <c r="D18" s="7">
        <v>3.9571759259259253E-4</v>
      </c>
      <c r="E18" s="7">
        <v>3.7731481481481486E-4</v>
      </c>
      <c r="F18" s="7">
        <v>3.6689814814814815E-4</v>
      </c>
      <c r="G18" s="7">
        <v>3.692129629629629E-4</v>
      </c>
      <c r="H18" s="7">
        <v>3.5185185185185184E-4</v>
      </c>
    </row>
    <row r="19" spans="1:8" ht="21" thickBot="1">
      <c r="A19" s="33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>IF($B$18&gt;H18, $B$18-H18, "")</f>
        <v/>
      </c>
    </row>
    <row r="20" spans="1:8" ht="21" thickBot="1">
      <c r="A20" s="32" t="s">
        <v>20</v>
      </c>
      <c r="B20" s="6"/>
      <c r="C20" s="7">
        <v>9.5937500000000005E-4</v>
      </c>
      <c r="D20" s="7">
        <v>8.8067129629629639E-4</v>
      </c>
      <c r="E20" s="7">
        <v>8.611111111111111E-4</v>
      </c>
      <c r="F20" s="7">
        <v>8.576388888888888E-4</v>
      </c>
      <c r="G20" s="7">
        <v>8.5300925925925919E-4</v>
      </c>
      <c r="H20" s="7">
        <v>7.8587962962962954E-4</v>
      </c>
    </row>
    <row r="21" spans="1:8" ht="21" thickBot="1">
      <c r="A21" s="33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32" t="s">
        <v>21</v>
      </c>
      <c r="B22" s="6"/>
      <c r="C22" s="7">
        <v>9.3622685185185182E-4</v>
      </c>
      <c r="D22" s="7">
        <v>8.6793981481481488E-4</v>
      </c>
      <c r="E22" s="7">
        <v>8.541666666666667E-4</v>
      </c>
      <c r="F22" s="12" t="s">
        <v>12</v>
      </c>
      <c r="G22" s="12" t="s">
        <v>12</v>
      </c>
      <c r="H22" s="7">
        <v>7.9166666666666676E-4</v>
      </c>
    </row>
    <row r="23" spans="1:8" ht="21" thickBot="1">
      <c r="A23" s="33"/>
      <c r="B23" s="8"/>
      <c r="C23" s="9" t="str">
        <f>IF($B$22&gt;C22, $B$22-C22, "")</f>
        <v/>
      </c>
      <c r="D23" s="9" t="str">
        <f t="shared" ref="D23:H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 t="shared" si="10"/>
        <v/>
      </c>
    </row>
    <row r="24" spans="1:8" ht="21" thickBot="1">
      <c r="A24" s="32" t="s">
        <v>22</v>
      </c>
      <c r="B24" s="13"/>
      <c r="C24" s="7">
        <v>2.0519675925925926E-3</v>
      </c>
      <c r="D24" s="7">
        <v>1.8980324074074073E-3</v>
      </c>
      <c r="E24" s="7">
        <v>1.8344907407407407E-3</v>
      </c>
      <c r="F24" s="7">
        <v>1.7847222222222225E-3</v>
      </c>
      <c r="G24" s="7">
        <v>1.7997685185185185E-3</v>
      </c>
      <c r="H24" s="7">
        <v>1.7083333333333334E-3</v>
      </c>
    </row>
    <row r="25" spans="1:8" ht="21" thickBot="1">
      <c r="A25" s="33"/>
      <c r="B25" s="15"/>
      <c r="C25" s="11" t="str">
        <f>IF($B$24&gt;C24, $B$24-C24, "")</f>
        <v/>
      </c>
      <c r="D25" s="11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  <row r="26" spans="1:8" ht="20.25">
      <c r="A26" s="32" t="s">
        <v>23</v>
      </c>
      <c r="B26" s="16"/>
      <c r="C26" s="7">
        <v>2.0045138888888886E-3</v>
      </c>
      <c r="D26" s="7">
        <v>1.8609953703703703E-3</v>
      </c>
      <c r="E26" s="17"/>
      <c r="F26" s="18"/>
      <c r="G26" s="18"/>
      <c r="H26" s="19"/>
    </row>
    <row r="27" spans="1:8" ht="21" thickBot="1">
      <c r="A27" s="33"/>
      <c r="B27" s="20"/>
      <c r="C27" s="9" t="str">
        <f>IF($B$26&gt;C26, $B$26-C26, "")</f>
        <v/>
      </c>
      <c r="D27" s="9" t="str">
        <f>IF($B$26&gt;D26, $B$26-D26, "")</f>
        <v/>
      </c>
      <c r="E27" s="21"/>
      <c r="F27" s="22"/>
      <c r="G27" s="22"/>
      <c r="H27" s="23"/>
    </row>
    <row r="28" spans="1:8" ht="20.25">
      <c r="A28" s="32" t="s">
        <v>24</v>
      </c>
      <c r="B28" s="16"/>
      <c r="C28" s="7">
        <v>1.9906250000000002E-3</v>
      </c>
      <c r="D28" s="7">
        <v>1.8482638888888891E-3</v>
      </c>
      <c r="E28" s="21"/>
      <c r="F28" s="22"/>
      <c r="G28" s="22"/>
      <c r="H28" s="23"/>
    </row>
    <row r="29" spans="1:8" ht="21" thickBot="1">
      <c r="A29" s="33"/>
      <c r="B29" s="20"/>
      <c r="C29" s="9" t="str">
        <f>IF($B$28&gt;C28, $B$28-C28, "")</f>
        <v/>
      </c>
      <c r="D29" s="9" t="str">
        <f>IF($B$28&gt;D28, $B$28-D28, "")</f>
        <v/>
      </c>
      <c r="E29" s="21"/>
      <c r="F29" s="22"/>
      <c r="G29" s="22"/>
      <c r="H29" s="23"/>
    </row>
    <row r="30" spans="1:8" ht="20.25">
      <c r="A30" s="32" t="s">
        <v>25</v>
      </c>
      <c r="B30" s="16"/>
      <c r="C30" s="7">
        <v>2.085532407407407E-3</v>
      </c>
      <c r="D30" s="7">
        <v>2.2464120370370372E-3</v>
      </c>
      <c r="E30" s="21"/>
      <c r="F30" s="22"/>
      <c r="G30" s="22"/>
      <c r="H30" s="23"/>
    </row>
    <row r="31" spans="1:8" ht="21" thickBot="1">
      <c r="A31" s="33"/>
      <c r="B31" s="20"/>
      <c r="C31" s="9" t="str">
        <f>IF($B$30&gt;C30, $B$30-C30, "")</f>
        <v/>
      </c>
      <c r="D31" s="9" t="str">
        <f>IF($B$30&gt;D30, $B$30-D30, "")</f>
        <v/>
      </c>
      <c r="E31" s="21"/>
      <c r="F31" s="22"/>
      <c r="G31" s="22"/>
      <c r="H31" s="23"/>
    </row>
    <row r="32" spans="1:8" ht="20.25">
      <c r="A32" s="35" t="s">
        <v>13</v>
      </c>
      <c r="B32" s="7"/>
      <c r="C32" s="7">
        <v>1.0099421296296296E-2</v>
      </c>
      <c r="D32" s="7">
        <v>9.3771990740740743E-3</v>
      </c>
      <c r="E32" s="21"/>
      <c r="F32" s="22"/>
      <c r="G32" s="22"/>
      <c r="H32" s="23"/>
    </row>
    <row r="33" spans="1:8" ht="21" thickBot="1">
      <c r="A33" s="36"/>
      <c r="B33" s="24"/>
      <c r="C33" s="9" t="str">
        <f>IF($B$32&gt;C32, $B$32-C32, "")</f>
        <v/>
      </c>
      <c r="D33" s="9" t="str">
        <f>IF($B$32&gt;D32, $B$32-D32, "")</f>
        <v/>
      </c>
      <c r="E33" s="21"/>
      <c r="F33" s="22"/>
      <c r="G33" s="22"/>
      <c r="H33" s="23"/>
    </row>
    <row r="34" spans="1:8" ht="20.25">
      <c r="A34" s="35" t="s">
        <v>14</v>
      </c>
      <c r="B34" s="7"/>
      <c r="C34" s="7">
        <v>1.6920023148148149E-2</v>
      </c>
      <c r="D34" s="7">
        <v>1.5711689814814817E-2</v>
      </c>
      <c r="E34" s="21"/>
      <c r="F34" s="22"/>
      <c r="G34" s="22"/>
      <c r="H34" s="23"/>
    </row>
    <row r="35" spans="1:8" ht="21" thickBot="1">
      <c r="A35" s="36"/>
      <c r="B35" s="24"/>
      <c r="C35" s="9" t="str">
        <f>IF($B$34&gt;C34, $B$34-C34, "")</f>
        <v/>
      </c>
      <c r="D35" s="9" t="str">
        <f>IF($B$34&gt;D34, $B$34-D34, "")</f>
        <v/>
      </c>
      <c r="E35" s="25"/>
      <c r="F35" s="26"/>
      <c r="G35" s="26"/>
      <c r="H35" s="27"/>
    </row>
  </sheetData>
  <mergeCells count="18">
    <mergeCell ref="J2:M14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34:A35"/>
    <mergeCell ref="A30:A31"/>
    <mergeCell ref="A32:A33"/>
  </mergeCells>
  <conditionalFormatting sqref="C26:D26">
    <cfRule type="expression" dxfId="119" priority="7">
      <formula>$B$26&lt;=C26</formula>
    </cfRule>
    <cfRule type="expression" dxfId="118" priority="10">
      <formula>$B26&gt;C26</formula>
    </cfRule>
  </conditionalFormatting>
  <conditionalFormatting sqref="C28:D28">
    <cfRule type="expression" dxfId="117" priority="6">
      <formula>$B$28&lt;=C28</formula>
    </cfRule>
    <cfRule type="expression" dxfId="116" priority="9">
      <formula>$B28&gt;C28</formula>
    </cfRule>
  </conditionalFormatting>
  <conditionalFormatting sqref="C30:D30">
    <cfRule type="expression" dxfId="115" priority="5">
      <formula>$B$30&lt;=C30</formula>
    </cfRule>
    <cfRule type="expression" dxfId="114" priority="8">
      <formula>$B28&gt;C28</formula>
    </cfRule>
  </conditionalFormatting>
  <conditionalFormatting sqref="C32:D32">
    <cfRule type="expression" dxfId="113" priority="3">
      <formula>$B$32&lt;=C32</formula>
    </cfRule>
    <cfRule type="expression" dxfId="112" priority="4" stopIfTrue="1">
      <formula>$B$32&gt;C32</formula>
    </cfRule>
  </conditionalFormatting>
  <conditionalFormatting sqref="C34:D34">
    <cfRule type="expression" dxfId="111" priority="1">
      <formula>$B34&gt;C34</formula>
    </cfRule>
    <cfRule type="expression" dxfId="110" priority="2">
      <formula>$B$34&lt;=C34</formula>
    </cfRule>
  </conditionalFormatting>
  <conditionalFormatting sqref="C2:H2">
    <cfRule type="expression" dxfId="109" priority="37">
      <formula>$B$2&lt;=C2</formula>
    </cfRule>
    <cfRule type="expression" dxfId="108" priority="38">
      <formula>$B2&gt;C2</formula>
    </cfRule>
  </conditionalFormatting>
  <conditionalFormatting sqref="C4:H4">
    <cfRule type="expression" dxfId="107" priority="23">
      <formula>$B4&gt;C4</formula>
    </cfRule>
    <cfRule type="expression" dxfId="106" priority="24">
      <formula>$B$4&lt;=C4</formula>
    </cfRule>
  </conditionalFormatting>
  <conditionalFormatting sqref="C6:H6">
    <cfRule type="expression" dxfId="105" priority="22">
      <formula>$B6&gt;C6</formula>
    </cfRule>
    <cfRule type="expression" dxfId="104" priority="36">
      <formula>$B$6&lt;=C6</formula>
    </cfRule>
  </conditionalFormatting>
  <conditionalFormatting sqref="C8:H8">
    <cfRule type="expression" dxfId="103" priority="35">
      <formula>$B$8&lt;=C8</formula>
    </cfRule>
    <cfRule type="expression" dxfId="102" priority="21">
      <formula>$B8&gt;C8</formula>
    </cfRule>
  </conditionalFormatting>
  <conditionalFormatting sqref="C10:H10">
    <cfRule type="expression" dxfId="101" priority="32">
      <formula>$B$10&lt;=C10</formula>
    </cfRule>
    <cfRule type="expression" dxfId="100" priority="18">
      <formula>$B10&gt;C10</formula>
    </cfRule>
  </conditionalFormatting>
  <conditionalFormatting sqref="C12:H12">
    <cfRule type="expression" dxfId="99" priority="17">
      <formula>$B12&gt;C12</formula>
    </cfRule>
    <cfRule type="expression" dxfId="98" priority="31">
      <formula>$B$12&lt;=C12</formula>
    </cfRule>
  </conditionalFormatting>
  <conditionalFormatting sqref="C14:H14">
    <cfRule type="expression" dxfId="97" priority="16">
      <formula>$B14&gt;C14</formula>
    </cfRule>
    <cfRule type="expression" dxfId="96" priority="30">
      <formula>$B$14&lt;=C14</formula>
    </cfRule>
  </conditionalFormatting>
  <conditionalFormatting sqref="C16:H16">
    <cfRule type="expression" dxfId="95" priority="15">
      <formula>$B16&gt;C16</formula>
    </cfRule>
    <cfRule type="expression" dxfId="94" priority="29">
      <formula>$B$16&lt;=C16</formula>
    </cfRule>
  </conditionalFormatting>
  <conditionalFormatting sqref="C18:H18">
    <cfRule type="expression" dxfId="93" priority="14">
      <formula>$B18&gt;C18</formula>
    </cfRule>
    <cfRule type="expression" dxfId="92" priority="28">
      <formula>$B$18&lt;=C18</formula>
    </cfRule>
  </conditionalFormatting>
  <conditionalFormatting sqref="C20:H20">
    <cfRule type="expression" dxfId="91" priority="13">
      <formula>$B20&gt;C20</formula>
    </cfRule>
    <cfRule type="expression" dxfId="90" priority="27">
      <formula>$B$20&lt;=C20</formula>
    </cfRule>
  </conditionalFormatting>
  <conditionalFormatting sqref="C22:H22">
    <cfRule type="expression" dxfId="89" priority="12">
      <formula>$B22&gt;C22</formula>
    </cfRule>
    <cfRule type="expression" dxfId="88" priority="26">
      <formula>$B$22&lt;=C22</formula>
    </cfRule>
  </conditionalFormatting>
  <conditionalFormatting sqref="C24:H24">
    <cfRule type="expression" dxfId="87" priority="11">
      <formula>$B24&gt;C24</formula>
    </cfRule>
    <cfRule type="expression" dxfId="86" priority="25">
      <formula>$B$24&lt;=C24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067A-417E-8540-9250-68BDA26204AE}">
  <sheetPr>
    <tabColor theme="8" tint="0.39997558519241921"/>
  </sheetPr>
  <dimension ref="A1:M29"/>
  <sheetViews>
    <sheetView workbookViewId="0">
      <selection activeCell="I10" sqref="I10"/>
    </sheetView>
  </sheetViews>
  <sheetFormatPr defaultColWidth="11" defaultRowHeight="15.75"/>
  <cols>
    <col min="1" max="1" width="30" bestFit="1" customWidth="1"/>
    <col min="2" max="2" width="15.6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  <col min="8" max="8" width="20.25" bestFit="1" customWidth="1"/>
  </cols>
  <sheetData>
    <row r="1" spans="1:13" ht="24" thickBo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2" t="s">
        <v>7</v>
      </c>
    </row>
    <row r="2" spans="1:13" ht="20.25">
      <c r="A2" s="32" t="s">
        <v>8</v>
      </c>
      <c r="B2" s="31"/>
      <c r="C2" s="7">
        <v>3.459490740740741E-4</v>
      </c>
      <c r="D2" s="7">
        <v>3.2164351851851852E-4</v>
      </c>
      <c r="E2" s="7">
        <v>2.9513888888888889E-4</v>
      </c>
      <c r="F2" s="7">
        <v>2.8935185185185189E-4</v>
      </c>
      <c r="G2" s="7">
        <v>2.9166666666666669E-4</v>
      </c>
      <c r="H2" s="7">
        <v>2.8472222222222223E-4</v>
      </c>
      <c r="J2" s="34"/>
      <c r="K2" s="34"/>
      <c r="L2" s="34"/>
      <c r="M2" s="34"/>
    </row>
    <row r="3" spans="1:13" ht="21" thickBot="1">
      <c r="A3" s="33"/>
      <c r="B3" s="8"/>
      <c r="C3" s="9" t="str">
        <f>IF($B$2&gt;C2,$B$2-C2,"")</f>
        <v/>
      </c>
      <c r="D3" s="9" t="str">
        <f t="shared" ref="D3:H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/>
      </c>
      <c r="J3" s="34"/>
      <c r="K3" s="34"/>
      <c r="L3" s="34"/>
      <c r="M3" s="34"/>
    </row>
    <row r="4" spans="1:13" ht="21" thickBot="1">
      <c r="A4" s="32" t="s">
        <v>9</v>
      </c>
      <c r="B4" s="6"/>
      <c r="C4" s="7">
        <v>7.5914351851851848E-4</v>
      </c>
      <c r="D4" s="7">
        <v>7.0474537037037033E-4</v>
      </c>
      <c r="E4" s="7">
        <v>6.4120370370370373E-4</v>
      </c>
      <c r="F4" s="7">
        <v>6.3541666666666662E-4</v>
      </c>
      <c r="G4" s="7">
        <v>6.2962962962962961E-4</v>
      </c>
      <c r="H4" s="7">
        <v>6.1574074074074081E-4</v>
      </c>
      <c r="J4" s="34"/>
      <c r="K4" s="34"/>
      <c r="L4" s="34"/>
      <c r="M4" s="34"/>
    </row>
    <row r="5" spans="1:13" ht="21" thickBot="1">
      <c r="A5" s="33"/>
      <c r="B5" s="8"/>
      <c r="C5" s="9" t="str">
        <f>IF($B4&gt;C4,$B$4-C4,"")</f>
        <v/>
      </c>
      <c r="D5" s="9" t="str">
        <f t="shared" ref="D5:H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H5" s="9" t="str">
        <f t="shared" si="1"/>
        <v/>
      </c>
      <c r="J5" s="34"/>
      <c r="K5" s="34"/>
      <c r="L5" s="34"/>
      <c r="M5" s="34"/>
    </row>
    <row r="6" spans="1:13" ht="21" thickBot="1">
      <c r="A6" s="32" t="s">
        <v>10</v>
      </c>
      <c r="B6" s="10"/>
      <c r="C6" s="7">
        <v>1.6549768518518519E-3</v>
      </c>
      <c r="D6" s="7">
        <v>1.536921296296296E-3</v>
      </c>
      <c r="E6" s="7">
        <v>1.4108796296296298E-3</v>
      </c>
      <c r="F6" s="7">
        <v>1.4074074074074076E-3</v>
      </c>
      <c r="G6" s="7">
        <v>1.4074074074074076E-3</v>
      </c>
      <c r="H6" s="7">
        <v>1.3449074074074075E-3</v>
      </c>
      <c r="J6" s="34"/>
      <c r="K6" s="34"/>
      <c r="L6" s="34"/>
      <c r="M6" s="34"/>
    </row>
    <row r="7" spans="1:13" ht="21" thickBot="1">
      <c r="A7" s="33"/>
      <c r="B7" s="8"/>
      <c r="C7" s="11" t="str">
        <f>IF($B$6&gt;C6, $B$6-C6, "")</f>
        <v/>
      </c>
      <c r="D7" s="11" t="str">
        <f t="shared" ref="D7:H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1" t="str">
        <f t="shared" si="2"/>
        <v/>
      </c>
      <c r="J7" s="34"/>
      <c r="K7" s="34"/>
      <c r="L7" s="34"/>
      <c r="M7" s="34"/>
    </row>
    <row r="8" spans="1:13" ht="21" thickBot="1">
      <c r="A8" s="32" t="s">
        <v>11</v>
      </c>
      <c r="B8" s="6"/>
      <c r="C8" s="7">
        <v>4.4744212962962967E-3</v>
      </c>
      <c r="D8" s="7">
        <v>4.1549768518518515E-3</v>
      </c>
      <c r="E8" s="7">
        <v>3.9085648148148152E-3</v>
      </c>
      <c r="F8" s="7">
        <v>3.891203703703704E-3</v>
      </c>
      <c r="G8" s="7">
        <v>3.8275462962962963E-3</v>
      </c>
      <c r="H8" s="7">
        <v>3.6678240740740738E-3</v>
      </c>
      <c r="J8" s="34"/>
      <c r="K8" s="34"/>
      <c r="L8" s="34"/>
      <c r="M8" s="34"/>
    </row>
    <row r="9" spans="1:13" ht="21" thickBot="1">
      <c r="A9" s="33"/>
      <c r="B9" s="8"/>
      <c r="C9" s="9" t="str">
        <f>IF($B$8&gt;C8, $B$8-C8, "")</f>
        <v/>
      </c>
      <c r="D9" s="9" t="str">
        <f t="shared" ref="D9:H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H9" s="9" t="str">
        <f t="shared" si="3"/>
        <v/>
      </c>
      <c r="J9" s="34"/>
      <c r="K9" s="34"/>
      <c r="L9" s="34"/>
      <c r="M9" s="34"/>
    </row>
    <row r="10" spans="1:13" ht="21" thickBot="1">
      <c r="A10" s="32" t="s">
        <v>13</v>
      </c>
      <c r="B10" s="6"/>
      <c r="C10" s="7">
        <v>9.2730324074074069E-3</v>
      </c>
      <c r="D10" s="7">
        <v>8.6098379629629632E-3</v>
      </c>
      <c r="E10" s="7">
        <v>8.3773148148148149E-3</v>
      </c>
      <c r="F10" s="7">
        <v>8.1817129629629618E-3</v>
      </c>
      <c r="G10" s="7">
        <v>8.3101851851851861E-3</v>
      </c>
      <c r="H10" s="7">
        <v>7.7141203703703703E-3</v>
      </c>
      <c r="J10" s="34"/>
      <c r="K10" s="34"/>
      <c r="L10" s="34"/>
      <c r="M10" s="34"/>
    </row>
    <row r="11" spans="1:13" ht="21" thickBot="1">
      <c r="A11" s="33"/>
      <c r="B11" s="8"/>
      <c r="C11" s="9" t="str">
        <f>IF($B$10&gt;C10, $B$10-C10, "")</f>
        <v/>
      </c>
      <c r="D11" s="9" t="str">
        <f t="shared" ref="D11:H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H11" s="9" t="str">
        <f t="shared" si="4"/>
        <v/>
      </c>
      <c r="J11" s="34"/>
      <c r="K11" s="34"/>
      <c r="L11" s="34"/>
      <c r="M11" s="34"/>
    </row>
    <row r="12" spans="1:13" ht="21" thickBot="1">
      <c r="A12" s="32" t="s">
        <v>14</v>
      </c>
      <c r="B12" s="6"/>
      <c r="C12" s="7">
        <v>1.5496412037037036E-2</v>
      </c>
      <c r="D12" s="7">
        <v>1.4388773148148149E-2</v>
      </c>
      <c r="E12" s="7">
        <v>1.4006944444444445E-2</v>
      </c>
      <c r="F12" s="7">
        <v>1.389351851851852E-2</v>
      </c>
      <c r="G12" s="7">
        <v>1.3824074074074074E-2</v>
      </c>
      <c r="H12" s="7">
        <v>1.3082175925925928E-2</v>
      </c>
      <c r="J12" s="34"/>
      <c r="K12" s="34"/>
      <c r="L12" s="34"/>
      <c r="M12" s="34"/>
    </row>
    <row r="13" spans="1:13" ht="21" thickBot="1">
      <c r="A13" s="33"/>
      <c r="B13" s="8"/>
      <c r="C13" s="9" t="str">
        <f>IF($B$12&gt;C12, $B$12-C12, "")</f>
        <v/>
      </c>
      <c r="D13" s="9" t="str">
        <f t="shared" ref="D13:H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H13" s="9" t="str">
        <f t="shared" si="5"/>
        <v/>
      </c>
      <c r="J13" s="34"/>
      <c r="K13" s="34"/>
      <c r="L13" s="34"/>
      <c r="M13" s="34"/>
    </row>
    <row r="14" spans="1:13" ht="21" thickBot="1">
      <c r="A14" s="32" t="s">
        <v>16</v>
      </c>
      <c r="B14" s="6"/>
      <c r="C14" s="7">
        <v>8.2743055555555554E-4</v>
      </c>
      <c r="D14" s="7">
        <v>7.684027777777779E-4</v>
      </c>
      <c r="E14" s="7">
        <v>7.5347222222222222E-4</v>
      </c>
      <c r="F14" s="7">
        <v>7.6388888888888893E-4</v>
      </c>
      <c r="G14" s="7">
        <v>7.5115740740740742E-4</v>
      </c>
      <c r="H14" s="7">
        <v>7.1064814814814819E-4</v>
      </c>
      <c r="J14" s="34"/>
      <c r="K14" s="34"/>
      <c r="L14" s="34"/>
      <c r="M14" s="34"/>
    </row>
    <row r="15" spans="1:13" ht="21" thickBot="1">
      <c r="A15" s="33"/>
      <c r="B15" s="8"/>
      <c r="C15" s="9" t="str">
        <f>IF($B$14&gt;C14, $B$14-C14, "")</f>
        <v/>
      </c>
      <c r="D15" s="9" t="str">
        <f t="shared" ref="D15:H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  <c r="H15" s="9" t="str">
        <f t="shared" si="6"/>
        <v/>
      </c>
    </row>
    <row r="16" spans="1:13" ht="21" thickBot="1">
      <c r="A16" s="32" t="s">
        <v>26</v>
      </c>
      <c r="B16" s="6"/>
      <c r="C16" s="7">
        <v>1.808912037037037E-3</v>
      </c>
      <c r="D16" s="7">
        <v>1.6792824074074073E-3</v>
      </c>
      <c r="E16" s="7">
        <v>1.6782407407407406E-3</v>
      </c>
      <c r="F16" s="7">
        <v>1.6828703703703704E-3</v>
      </c>
      <c r="G16" s="7">
        <v>1.6701388888888892E-3</v>
      </c>
      <c r="H16" s="7">
        <v>1.5428240740740741E-3</v>
      </c>
    </row>
    <row r="17" spans="1:8" ht="21" thickBot="1">
      <c r="A17" s="33"/>
      <c r="B17" s="8"/>
      <c r="C17" s="9" t="str">
        <f>IF($B$16&gt;C16, $B$16-C16, "")</f>
        <v/>
      </c>
      <c r="D17" s="9" t="str">
        <f t="shared" ref="D17:H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  <c r="H17" s="9" t="str">
        <f t="shared" si="7"/>
        <v/>
      </c>
    </row>
    <row r="18" spans="1:8" ht="21" thickBot="1">
      <c r="A18" s="32" t="s">
        <v>18</v>
      </c>
      <c r="B18" s="6"/>
      <c r="C18" s="7">
        <v>9.4085648148148143E-4</v>
      </c>
      <c r="D18" s="7">
        <v>8.7372685185185177E-4</v>
      </c>
      <c r="E18" s="7">
        <v>8.4837962962962959E-4</v>
      </c>
      <c r="F18" s="7">
        <v>8.3564814814814819E-4</v>
      </c>
      <c r="G18" s="7">
        <v>8.2986111111111119E-4</v>
      </c>
      <c r="H18" s="7">
        <v>7.8819444444444455E-4</v>
      </c>
    </row>
    <row r="19" spans="1:8" ht="21" thickBot="1">
      <c r="A19" s="33"/>
      <c r="B19" s="8"/>
      <c r="C19" s="9" t="str">
        <f>IF($B$18&gt;C18, $B$18-C18, "")</f>
        <v/>
      </c>
      <c r="D19" s="9" t="str">
        <f t="shared" ref="D19:H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  <c r="H19" s="9" t="str">
        <f t="shared" si="8"/>
        <v/>
      </c>
    </row>
    <row r="20" spans="1:8" ht="21" thickBot="1">
      <c r="A20" s="32" t="s">
        <v>27</v>
      </c>
      <c r="B20" s="6"/>
      <c r="C20" s="7">
        <v>2.0438657407407406E-3</v>
      </c>
      <c r="D20" s="7">
        <v>1.8980324074074073E-3</v>
      </c>
      <c r="E20" s="7">
        <v>1.8437499999999999E-3</v>
      </c>
      <c r="F20" s="7">
        <v>1.8576388888888887E-3</v>
      </c>
      <c r="G20" s="7">
        <v>1.8240740740740743E-3</v>
      </c>
      <c r="H20" s="7">
        <v>1.7326388888888888E-3</v>
      </c>
    </row>
    <row r="21" spans="1:8" ht="21" thickBot="1">
      <c r="A21" s="33"/>
      <c r="B21" s="8"/>
      <c r="C21" s="9" t="str">
        <f>IF($B$20&gt;C20, $B$20-C20, "")</f>
        <v/>
      </c>
      <c r="D21" s="9" t="str">
        <f t="shared" ref="D21:H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  <c r="H21" s="9" t="str">
        <f t="shared" si="9"/>
        <v/>
      </c>
    </row>
    <row r="22" spans="1:8" ht="21" thickBot="1">
      <c r="A22" s="32" t="s">
        <v>20</v>
      </c>
      <c r="B22" s="6"/>
      <c r="C22" s="7">
        <v>8.2395833333333334E-4</v>
      </c>
      <c r="D22" s="7">
        <v>7.6493055555555548E-4</v>
      </c>
      <c r="E22" s="7">
        <v>7.2685185185185179E-4</v>
      </c>
      <c r="F22" s="7">
        <v>7.1527777777777779E-4</v>
      </c>
      <c r="G22" s="7">
        <v>7.1990740740740739E-4</v>
      </c>
      <c r="H22" s="7">
        <v>6.8750000000000007E-4</v>
      </c>
    </row>
    <row r="23" spans="1:8" ht="21" thickBot="1">
      <c r="A23" s="33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  <c r="H23" s="9" t="str">
        <f>IF($B$22&gt;H22, $B$22-H22, "")</f>
        <v/>
      </c>
    </row>
    <row r="24" spans="1:8" ht="21" thickBot="1">
      <c r="A24" s="32" t="s">
        <v>28</v>
      </c>
      <c r="B24" s="6"/>
      <c r="C24" s="7">
        <v>1.8309027777777776E-3</v>
      </c>
      <c r="D24" s="7">
        <v>1.7001157407407408E-3</v>
      </c>
      <c r="E24" s="7">
        <v>1.6307870370370367E-3</v>
      </c>
      <c r="F24" s="7">
        <v>1.7789351851851853E-3</v>
      </c>
      <c r="G24" s="7">
        <v>1.7430555555555552E-3</v>
      </c>
      <c r="H24" s="7">
        <v>1.5983796296296295E-3</v>
      </c>
    </row>
    <row r="25" spans="1:8" ht="21" thickBot="1">
      <c r="A25" s="33"/>
      <c r="B25" s="8"/>
      <c r="C25" s="9" t="str">
        <f>IF($B$24&gt;C24, $B$24-C24, "")</f>
        <v/>
      </c>
      <c r="D25" s="9" t="str">
        <f t="shared" ref="D25:H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  <c r="H25" s="9" t="str">
        <f t="shared" si="11"/>
        <v/>
      </c>
    </row>
    <row r="26" spans="1:8" ht="21" thickBot="1">
      <c r="A26" s="32" t="s">
        <v>22</v>
      </c>
      <c r="B26" s="6"/>
      <c r="C26" s="7">
        <v>1.8517361111111113E-3</v>
      </c>
      <c r="D26" s="7">
        <v>1.7186342592592592E-3</v>
      </c>
      <c r="E26" s="7">
        <v>1.5914351851851851E-3</v>
      </c>
      <c r="F26" s="7">
        <v>1.5810185185185187E-3</v>
      </c>
      <c r="G26" s="7">
        <v>1.5937499999999999E-3</v>
      </c>
      <c r="H26" s="7">
        <v>1.5289351851851853E-3</v>
      </c>
    </row>
    <row r="27" spans="1:8" ht="21" thickBot="1">
      <c r="A27" s="33"/>
      <c r="B27" s="8"/>
      <c r="C27" s="9" t="str">
        <f>IF($B$26&gt;C26, $B$26-C26, "")</f>
        <v/>
      </c>
      <c r="D27" s="9" t="str">
        <f t="shared" ref="D27:H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  <c r="H27" s="9" t="str">
        <f t="shared" si="12"/>
        <v/>
      </c>
    </row>
    <row r="28" spans="1:8" ht="21" thickBot="1">
      <c r="A28" s="32" t="s">
        <v>29</v>
      </c>
      <c r="B28" s="13"/>
      <c r="C28" s="7">
        <v>3.9524305555555554E-3</v>
      </c>
      <c r="D28" s="7">
        <v>3.670023148148148E-3</v>
      </c>
      <c r="E28" s="7">
        <v>3.5995370370370369E-3</v>
      </c>
      <c r="F28" s="7">
        <v>3.5277777777777777E-3</v>
      </c>
      <c r="G28" s="7">
        <v>3.530092592592592E-3</v>
      </c>
      <c r="H28" s="7">
        <v>3.2986111111111111E-3</v>
      </c>
    </row>
    <row r="29" spans="1:8" ht="21" thickBot="1">
      <c r="A29" s="33"/>
      <c r="B29" s="14"/>
      <c r="C29" s="9" t="str">
        <f>IF($B$28&gt;C28, $B$28-C28, "")</f>
        <v/>
      </c>
      <c r="D29" s="9" t="str">
        <f t="shared" ref="D29:H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  <c r="H29" s="9" t="str">
        <f t="shared" si="13"/>
        <v/>
      </c>
    </row>
  </sheetData>
  <mergeCells count="15">
    <mergeCell ref="A26:A27"/>
    <mergeCell ref="A28:A29"/>
    <mergeCell ref="J2:M14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2:H2">
    <cfRule type="expression" dxfId="85" priority="27">
      <formula>$B$2&lt;=C2</formula>
    </cfRule>
    <cfRule type="expression" dxfId="84" priority="28">
      <formula>$B2&gt;C2</formula>
    </cfRule>
  </conditionalFormatting>
  <conditionalFormatting sqref="C4:H4">
    <cfRule type="expression" dxfId="83" priority="13">
      <formula>$B4&gt;C4</formula>
    </cfRule>
    <cfRule type="expression" dxfId="82" priority="14">
      <formula>$B$4&lt;=C4</formula>
    </cfRule>
  </conditionalFormatting>
  <conditionalFormatting sqref="C6:H6">
    <cfRule type="expression" dxfId="81" priority="12">
      <formula>$B6&gt;C6</formula>
    </cfRule>
    <cfRule type="expression" dxfId="80" priority="26">
      <formula>$B$6&lt;=C6</formula>
    </cfRule>
  </conditionalFormatting>
  <conditionalFormatting sqref="C8:H8">
    <cfRule type="expression" dxfId="79" priority="11">
      <formula>$B8&gt;C8</formula>
    </cfRule>
    <cfRule type="expression" dxfId="78" priority="25">
      <formula>$B$8&lt;=C8</formula>
    </cfRule>
  </conditionalFormatting>
  <conditionalFormatting sqref="C10:H10">
    <cfRule type="expression" dxfId="77" priority="10">
      <formula>$B10&gt;C10</formula>
    </cfRule>
    <cfRule type="expression" dxfId="76" priority="24">
      <formula>$B$10&lt;=C10</formula>
    </cfRule>
  </conditionalFormatting>
  <conditionalFormatting sqref="C12:H12">
    <cfRule type="expression" dxfId="75" priority="9">
      <formula>$B12&gt;C12</formula>
    </cfRule>
    <cfRule type="expression" dxfId="74" priority="23">
      <formula>$B$12&lt;=C12</formula>
    </cfRule>
  </conditionalFormatting>
  <conditionalFormatting sqref="C14:H14">
    <cfRule type="expression" dxfId="73" priority="8">
      <formula>$B14&gt;C14</formula>
    </cfRule>
    <cfRule type="expression" dxfId="72" priority="22">
      <formula>$B$14&lt;=C14</formula>
    </cfRule>
  </conditionalFormatting>
  <conditionalFormatting sqref="C16:H16">
    <cfRule type="expression" dxfId="71" priority="7">
      <formula>$B16&gt;C16</formula>
    </cfRule>
    <cfRule type="expression" dxfId="70" priority="21">
      <formula>$B$16&lt;=C16</formula>
    </cfRule>
  </conditionalFormatting>
  <conditionalFormatting sqref="C18:H18">
    <cfRule type="expression" dxfId="69" priority="6">
      <formula>$B18&gt;C18</formula>
    </cfRule>
    <cfRule type="expression" dxfId="68" priority="20">
      <formula>$B$18&lt;=C18</formula>
    </cfRule>
  </conditionalFormatting>
  <conditionalFormatting sqref="C20:H20">
    <cfRule type="expression" dxfId="67" priority="5">
      <formula>$B20&gt;C20</formula>
    </cfRule>
    <cfRule type="expression" dxfId="66" priority="19">
      <formula>$B$20&lt;=C20</formula>
    </cfRule>
  </conditionalFormatting>
  <conditionalFormatting sqref="C22:H22">
    <cfRule type="expression" dxfId="65" priority="4">
      <formula>$B22&gt;C22</formula>
    </cfRule>
    <cfRule type="expression" dxfId="64" priority="18">
      <formula>$B$22&lt;=C22</formula>
    </cfRule>
  </conditionalFormatting>
  <conditionalFormatting sqref="C24:H24">
    <cfRule type="expression" dxfId="63" priority="3">
      <formula>$B24&gt;C24</formula>
    </cfRule>
    <cfRule type="expression" dxfId="62" priority="17">
      <formula>$B$24&lt;=C24</formula>
    </cfRule>
  </conditionalFormatting>
  <conditionalFormatting sqref="C26:H26">
    <cfRule type="expression" dxfId="61" priority="2">
      <formula>$B26&gt;C26</formula>
    </cfRule>
    <cfRule type="expression" dxfId="60" priority="16">
      <formula>$B$26&lt;=C26</formula>
    </cfRule>
  </conditionalFormatting>
  <conditionalFormatting sqref="C28:H28">
    <cfRule type="expression" dxfId="59" priority="1">
      <formula>$B28&gt;C28</formula>
    </cfRule>
    <cfRule type="expression" dxfId="58" priority="15">
      <formula>$B$28&lt;=C28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8933-BBD9-2E4D-AE49-C7D28252FCC8}">
  <sheetPr>
    <tabColor theme="8" tint="-0.249977111117893"/>
  </sheetPr>
  <dimension ref="A1:L29"/>
  <sheetViews>
    <sheetView workbookViewId="0">
      <selection activeCell="H7" sqref="H7"/>
    </sheetView>
  </sheetViews>
  <sheetFormatPr defaultColWidth="11" defaultRowHeight="15.75"/>
  <cols>
    <col min="1" max="1" width="30" bestFit="1" customWidth="1"/>
    <col min="2" max="2" width="17.1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</cols>
  <sheetData>
    <row r="1" spans="1:12" ht="24" thickBot="1">
      <c r="A1" s="1" t="s">
        <v>0</v>
      </c>
      <c r="B1" s="1" t="s">
        <v>1</v>
      </c>
      <c r="C1" s="2" t="s">
        <v>2</v>
      </c>
      <c r="D1" s="2" t="s">
        <v>3</v>
      </c>
      <c r="E1" s="29" t="s">
        <v>4</v>
      </c>
      <c r="F1" s="28" t="s">
        <v>5</v>
      </c>
      <c r="G1" s="29" t="s">
        <v>6</v>
      </c>
    </row>
    <row r="2" spans="1:12" ht="24.95" customHeight="1" thickBot="1">
      <c r="A2" s="32" t="s">
        <v>8</v>
      </c>
      <c r="B2" s="6"/>
      <c r="C2" s="7">
        <v>3.2858796296296298E-4</v>
      </c>
      <c r="D2" s="7">
        <v>3.0543981481481486E-4</v>
      </c>
      <c r="E2" s="7">
        <v>2.7314814814814818E-4</v>
      </c>
      <c r="F2" s="7">
        <v>2.6620370370370372E-4</v>
      </c>
      <c r="G2" s="7">
        <v>2.6504629629629626E-4</v>
      </c>
      <c r="I2" s="34"/>
      <c r="J2" s="34"/>
      <c r="K2" s="34"/>
      <c r="L2" s="34"/>
    </row>
    <row r="3" spans="1:12" ht="24.95" customHeight="1" thickBot="1">
      <c r="A3" s="33"/>
      <c r="B3" s="8"/>
      <c r="C3" s="9" t="str">
        <f>IF($B$2&gt;C2,$B$2-C2,"")</f>
        <v/>
      </c>
      <c r="D3" s="9" t="str">
        <f t="shared" ref="D3:G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I3" s="34"/>
      <c r="J3" s="34"/>
      <c r="K3" s="34"/>
      <c r="L3" s="34"/>
    </row>
    <row r="4" spans="1:12" ht="24.95" customHeight="1" thickBot="1">
      <c r="A4" s="32" t="s">
        <v>9</v>
      </c>
      <c r="B4" s="6"/>
      <c r="C4" s="7">
        <v>7.2210648148148156E-4</v>
      </c>
      <c r="D4" s="7">
        <v>6.7002314814814821E-4</v>
      </c>
      <c r="E4" s="7">
        <v>6.0069444444444439E-4</v>
      </c>
      <c r="F4" s="7">
        <v>5.9606481481481479E-4</v>
      </c>
      <c r="G4" s="7">
        <v>5.7175925925925927E-4</v>
      </c>
      <c r="I4" s="34"/>
      <c r="J4" s="34"/>
      <c r="K4" s="34"/>
      <c r="L4" s="34"/>
    </row>
    <row r="5" spans="1:12" ht="24.95" customHeight="1" thickBot="1">
      <c r="A5" s="33"/>
      <c r="B5" s="8"/>
      <c r="C5" s="9" t="str">
        <f>IF($B4&gt;C4,$B$4-C4,"")</f>
        <v/>
      </c>
      <c r="D5" s="9" t="str">
        <f t="shared" ref="D5:G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I5" s="34"/>
      <c r="J5" s="34"/>
      <c r="K5" s="34"/>
      <c r="L5" s="34"/>
    </row>
    <row r="6" spans="1:12" ht="24.95" customHeight="1" thickBot="1">
      <c r="A6" s="32" t="s">
        <v>10</v>
      </c>
      <c r="B6" s="10"/>
      <c r="C6" s="7">
        <v>1.5797453703703705E-3</v>
      </c>
      <c r="D6" s="7">
        <v>1.467476851851852E-3</v>
      </c>
      <c r="E6" s="7">
        <v>1.3240740740740741E-3</v>
      </c>
      <c r="F6" s="7">
        <v>1.2951388888888889E-3</v>
      </c>
      <c r="G6" s="7">
        <v>1.2662037037037036E-3</v>
      </c>
      <c r="I6" s="34"/>
      <c r="J6" s="34"/>
      <c r="K6" s="34"/>
      <c r="L6" s="34"/>
    </row>
    <row r="7" spans="1:12" ht="24.95" customHeight="1" thickBot="1">
      <c r="A7" s="33"/>
      <c r="B7" s="8"/>
      <c r="C7" s="11" t="str">
        <f>IF($B$6&gt;C6, $B$6-C6, "")</f>
        <v/>
      </c>
      <c r="D7" s="11" t="str">
        <f t="shared" ref="D7:G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I7" s="34"/>
      <c r="J7" s="34"/>
      <c r="K7" s="34"/>
      <c r="L7" s="34"/>
    </row>
    <row r="8" spans="1:12" ht="24.95" customHeight="1" thickBot="1">
      <c r="A8" s="32" t="s">
        <v>11</v>
      </c>
      <c r="B8" s="6"/>
      <c r="C8" s="7">
        <v>4.2892361111111109E-3</v>
      </c>
      <c r="D8" s="7">
        <v>3.9825231481481482E-3</v>
      </c>
      <c r="E8" s="7">
        <v>3.6377314814814814E-3</v>
      </c>
      <c r="F8" s="7">
        <v>3.5520833333333337E-3</v>
      </c>
      <c r="G8" s="7">
        <v>3.4976851851851853E-3</v>
      </c>
      <c r="I8" s="34"/>
      <c r="J8" s="34"/>
      <c r="K8" s="34"/>
      <c r="L8" s="34"/>
    </row>
    <row r="9" spans="1:12" ht="24.95" customHeight="1" thickBot="1">
      <c r="A9" s="33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I9" s="34"/>
      <c r="J9" s="34"/>
      <c r="K9" s="34"/>
      <c r="L9" s="34"/>
    </row>
    <row r="10" spans="1:12" ht="24.95" customHeight="1" thickBot="1">
      <c r="A10" s="32" t="s">
        <v>13</v>
      </c>
      <c r="B10" s="6"/>
      <c r="C10" s="7">
        <v>8.9466435185185187E-3</v>
      </c>
      <c r="D10" s="7">
        <v>8.3077546296296285E-3</v>
      </c>
      <c r="E10" s="7">
        <v>7.9895833333333329E-3</v>
      </c>
      <c r="F10" s="7">
        <v>7.7847222222222233E-3</v>
      </c>
      <c r="G10" s="7">
        <v>7.7870370370370368E-3</v>
      </c>
      <c r="I10" s="34"/>
      <c r="J10" s="34"/>
      <c r="K10" s="34"/>
      <c r="L10" s="34"/>
    </row>
    <row r="11" spans="1:12" ht="24.95" customHeight="1" thickBot="1">
      <c r="A11" s="33"/>
      <c r="B11" s="8"/>
      <c r="C11" s="9" t="str">
        <f>IF($B$10&gt;C10, $B$10-C10, "")</f>
        <v/>
      </c>
      <c r="D11" s="9" t="str">
        <f t="shared" ref="D11:G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I11" s="34"/>
      <c r="J11" s="34"/>
      <c r="K11" s="34"/>
      <c r="L11" s="34"/>
    </row>
    <row r="12" spans="1:12" ht="24.95" customHeight="1" thickBot="1">
      <c r="A12" s="32" t="s">
        <v>14</v>
      </c>
      <c r="B12" s="6"/>
      <c r="C12" s="7">
        <v>1.4992939814814817E-2</v>
      </c>
      <c r="D12" s="7">
        <v>1.3922337962962964E-2</v>
      </c>
      <c r="E12" s="7">
        <v>1.3348379629629632E-2</v>
      </c>
      <c r="F12" s="7">
        <v>1.3274305555555555E-2</v>
      </c>
      <c r="G12" s="7">
        <v>1.3359953703703702E-2</v>
      </c>
      <c r="I12" s="34"/>
      <c r="J12" s="34"/>
      <c r="K12" s="34"/>
      <c r="L12" s="34"/>
    </row>
    <row r="13" spans="1:12" ht="24.95" customHeight="1" thickBot="1">
      <c r="A13" s="33"/>
      <c r="B13" s="8"/>
      <c r="C13" s="9" t="str">
        <f>IF($B$12&gt;C12, $B$12-C12, "")</f>
        <v/>
      </c>
      <c r="D13" s="9" t="str">
        <f t="shared" ref="D13:G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I13" s="34"/>
      <c r="J13" s="34"/>
      <c r="K13" s="34"/>
      <c r="L13" s="34"/>
    </row>
    <row r="14" spans="1:12" ht="24.95" customHeight="1" thickBot="1">
      <c r="A14" s="32" t="s">
        <v>16</v>
      </c>
      <c r="B14" s="6"/>
      <c r="C14" s="7">
        <v>7.8807870370370371E-4</v>
      </c>
      <c r="D14" s="7">
        <v>7.3136574074074065E-4</v>
      </c>
      <c r="E14" s="7">
        <v>6.9791666666666656E-4</v>
      </c>
      <c r="F14" s="7">
        <v>6.9560185185185187E-4</v>
      </c>
      <c r="G14" s="7">
        <v>6.7592592592592585E-4</v>
      </c>
      <c r="I14" s="34"/>
      <c r="J14" s="34"/>
      <c r="K14" s="34"/>
      <c r="L14" s="34"/>
    </row>
    <row r="15" spans="1:12" ht="24.95" customHeight="1" thickBot="1">
      <c r="A15" s="33"/>
      <c r="B15" s="8"/>
      <c r="C15" s="9" t="str">
        <f>IF($B$14&gt;C14, $B$14-C14, "")</f>
        <v/>
      </c>
      <c r="D15" s="9" t="str">
        <f t="shared" ref="D15:G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</row>
    <row r="16" spans="1:12" ht="24.95" customHeight="1" thickBot="1">
      <c r="A16" s="32" t="s">
        <v>26</v>
      </c>
      <c r="B16" s="6"/>
      <c r="C16" s="7">
        <v>1.7128472222222222E-3</v>
      </c>
      <c r="D16" s="7">
        <v>1.5913194444444445E-3</v>
      </c>
      <c r="E16" s="7">
        <v>1.5937499999999999E-3</v>
      </c>
      <c r="F16" s="7">
        <v>1.5567129629629629E-3</v>
      </c>
      <c r="G16" s="7">
        <v>1.5300925925925924E-3</v>
      </c>
    </row>
    <row r="17" spans="1:7" ht="24.95" customHeight="1" thickBot="1">
      <c r="A17" s="33"/>
      <c r="B17" s="8"/>
      <c r="C17" s="9" t="str">
        <f>IF($B$16&gt;C16, $B$16-C16, "")</f>
        <v/>
      </c>
      <c r="D17" s="9" t="str">
        <f t="shared" ref="D17:G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</row>
    <row r="18" spans="1:7" ht="24.95" customHeight="1" thickBot="1">
      <c r="A18" s="32" t="s">
        <v>18</v>
      </c>
      <c r="B18" s="6"/>
      <c r="C18" s="7">
        <v>8.8530092592592577E-4</v>
      </c>
      <c r="D18" s="7">
        <v>8.2280092592592604E-4</v>
      </c>
      <c r="E18" s="7">
        <v>7.8587962962962954E-4</v>
      </c>
      <c r="F18" s="7">
        <v>7.6157407407407413E-4</v>
      </c>
      <c r="G18" s="7">
        <v>7.4421296296296301E-4</v>
      </c>
    </row>
    <row r="19" spans="1:7" ht="24.95" customHeight="1" thickBot="1">
      <c r="A19" s="33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</row>
    <row r="20" spans="1:7" ht="24.95" customHeight="1" thickBot="1">
      <c r="A20" s="32" t="s">
        <v>27</v>
      </c>
      <c r="B20" s="6"/>
      <c r="C20" s="7">
        <v>1.9466435185185186E-3</v>
      </c>
      <c r="D20" s="7">
        <v>1.8077546296296296E-3</v>
      </c>
      <c r="E20" s="7">
        <v>1.736111111111111E-3</v>
      </c>
      <c r="F20" s="7">
        <v>1.7256944444444444E-3</v>
      </c>
      <c r="G20" s="7">
        <v>1.6770833333333334E-3</v>
      </c>
    </row>
    <row r="21" spans="1:7" ht="24.95" customHeight="1" thickBot="1">
      <c r="A21" s="33"/>
      <c r="B21" s="8"/>
      <c r="C21" s="9" t="str">
        <f>IF($B$20&gt;C20, $B$20-C20, "")</f>
        <v/>
      </c>
      <c r="D21" s="9" t="str">
        <f t="shared" ref="D21:G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</row>
    <row r="22" spans="1:7" ht="24.95" customHeight="1" thickBot="1">
      <c r="A22" s="32" t="s">
        <v>20</v>
      </c>
      <c r="B22" s="6"/>
      <c r="C22" s="7">
        <v>7.811342592592593E-4</v>
      </c>
      <c r="D22" s="7">
        <v>7.2557870370370365E-4</v>
      </c>
      <c r="E22" s="7">
        <v>6.5625000000000004E-4</v>
      </c>
      <c r="F22" s="7">
        <v>6.5277777777777773E-4</v>
      </c>
      <c r="G22" s="7">
        <v>6.3194444444444442E-4</v>
      </c>
    </row>
    <row r="23" spans="1:7" ht="24.95" customHeight="1" thickBot="1">
      <c r="A23" s="33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</row>
    <row r="24" spans="1:7" ht="24.95" customHeight="1" thickBot="1">
      <c r="A24" s="32" t="s">
        <v>28</v>
      </c>
      <c r="B24" s="6"/>
      <c r="C24" s="7">
        <v>1.7510416666666666E-3</v>
      </c>
      <c r="D24" s="7">
        <v>1.6260416666666665E-3</v>
      </c>
      <c r="E24" s="7">
        <v>1.5856481481481479E-3</v>
      </c>
      <c r="F24" s="7">
        <v>1.5729166666666667E-3</v>
      </c>
      <c r="G24" s="7">
        <v>1.5034722222222222E-3</v>
      </c>
    </row>
    <row r="25" spans="1:7" ht="24.95" customHeight="1" thickBot="1">
      <c r="A25" s="33"/>
      <c r="B25" s="8"/>
      <c r="C25" s="9" t="str">
        <f>IF($B$24&gt;C24, $B$24-C24, "")</f>
        <v/>
      </c>
      <c r="D25" s="9" t="str">
        <f t="shared" ref="D25:G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</row>
    <row r="26" spans="1:7" ht="24.95" customHeight="1" thickBot="1">
      <c r="A26" s="32" t="s">
        <v>22</v>
      </c>
      <c r="B26" s="6"/>
      <c r="C26" s="7">
        <v>1.7556712962962962E-3</v>
      </c>
      <c r="D26" s="7">
        <v>1.6306712962962965E-3</v>
      </c>
      <c r="E26" s="7">
        <v>1.4988425925925924E-3</v>
      </c>
      <c r="F26" s="7">
        <v>1.4699074074074074E-3</v>
      </c>
      <c r="G26" s="7">
        <v>1.4398148148148148E-3</v>
      </c>
    </row>
    <row r="27" spans="1:7" ht="24.95" customHeight="1" thickBot="1">
      <c r="A27" s="33"/>
      <c r="B27" s="8"/>
      <c r="C27" s="9" t="str">
        <f>IF($B$26&gt;C26, $B$26-C26, "")</f>
        <v/>
      </c>
      <c r="D27" s="9" t="str">
        <f t="shared" ref="D27:G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</row>
    <row r="28" spans="1:7" ht="24.95" customHeight="1" thickBot="1">
      <c r="A28" s="32" t="s">
        <v>29</v>
      </c>
      <c r="B28" s="13"/>
      <c r="C28" s="7">
        <v>3.7846064814814812E-3</v>
      </c>
      <c r="D28" s="7">
        <v>3.5149305555555554E-3</v>
      </c>
      <c r="E28" s="7">
        <v>3.4328703703703704E-3</v>
      </c>
      <c r="F28" s="7">
        <v>3.2905092592592591E-3</v>
      </c>
      <c r="G28" s="7">
        <v>3.1956018518518518E-3</v>
      </c>
    </row>
    <row r="29" spans="1:7" ht="24.95" customHeight="1" thickBot="1">
      <c r="A29" s="33"/>
      <c r="B29" s="14"/>
      <c r="C29" s="9" t="str">
        <f>IF($B$28&gt;C28, $B$28-C28, "")</f>
        <v/>
      </c>
      <c r="D29" s="9" t="str">
        <f t="shared" ref="D29:G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</row>
  </sheetData>
  <mergeCells count="15">
    <mergeCell ref="A26:A27"/>
    <mergeCell ref="A28:A29"/>
    <mergeCell ref="I2:L14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18:F18">
    <cfRule type="expression" dxfId="57" priority="48" stopIfTrue="1">
      <formula>$B$18&lt;=C18</formula>
    </cfRule>
  </conditionalFormatting>
  <conditionalFormatting sqref="C2:G2">
    <cfRule type="expression" dxfId="56" priority="27">
      <formula>$B$2&lt;=C2</formula>
    </cfRule>
    <cfRule type="expression" dxfId="55" priority="28">
      <formula>$B2&gt;C2</formula>
    </cfRule>
  </conditionalFormatting>
  <conditionalFormatting sqref="C4:G4">
    <cfRule type="expression" dxfId="54" priority="13">
      <formula>$B4&gt;C4</formula>
    </cfRule>
    <cfRule type="expression" dxfId="53" priority="14">
      <formula>$B$4&lt;=C4</formula>
    </cfRule>
  </conditionalFormatting>
  <conditionalFormatting sqref="C6:G6">
    <cfRule type="expression" dxfId="52" priority="12">
      <formula>$B6&gt;C6</formula>
    </cfRule>
    <cfRule type="expression" dxfId="51" priority="26">
      <formula>$B$6&lt;=C6</formula>
    </cfRule>
  </conditionalFormatting>
  <conditionalFormatting sqref="C8:G8">
    <cfRule type="expression" dxfId="50" priority="11">
      <formula>$B8&gt;C8</formula>
    </cfRule>
    <cfRule type="expression" dxfId="49" priority="25">
      <formula>$B$8&lt;=C8</formula>
    </cfRule>
  </conditionalFormatting>
  <conditionalFormatting sqref="C10:G10">
    <cfRule type="expression" dxfId="48" priority="10">
      <formula>$B10&gt;C10</formula>
    </cfRule>
    <cfRule type="expression" dxfId="47" priority="24">
      <formula>$B$10&lt;=C10</formula>
    </cfRule>
  </conditionalFormatting>
  <conditionalFormatting sqref="C12:G12">
    <cfRule type="expression" dxfId="46" priority="9">
      <formula>$B12&gt;C12</formula>
    </cfRule>
    <cfRule type="expression" dxfId="45" priority="23">
      <formula>$B$12&lt;=C12</formula>
    </cfRule>
  </conditionalFormatting>
  <conditionalFormatting sqref="C14:G14">
    <cfRule type="expression" dxfId="44" priority="8">
      <formula>$B14&gt;C14</formula>
    </cfRule>
    <cfRule type="expression" dxfId="43" priority="22">
      <formula>$B$14&lt;=C14</formula>
    </cfRule>
  </conditionalFormatting>
  <conditionalFormatting sqref="C16:G16">
    <cfRule type="expression" dxfId="42" priority="7">
      <formula>$B16&gt;C16</formula>
    </cfRule>
    <cfRule type="expression" dxfId="41" priority="21">
      <formula>$B$16&lt;=C16</formula>
    </cfRule>
  </conditionalFormatting>
  <conditionalFormatting sqref="C18:G18">
    <cfRule type="expression" dxfId="40" priority="6">
      <formula>$B18&gt;C18</formula>
    </cfRule>
  </conditionalFormatting>
  <conditionalFormatting sqref="C20:G20">
    <cfRule type="expression" dxfId="39" priority="5">
      <formula>$B20&gt;C20</formula>
    </cfRule>
    <cfRule type="expression" dxfId="38" priority="19">
      <formula>$B$20&lt;=C20</formula>
    </cfRule>
  </conditionalFormatting>
  <conditionalFormatting sqref="C22:G22">
    <cfRule type="expression" dxfId="37" priority="4">
      <formula>$B22&gt;C22</formula>
    </cfRule>
    <cfRule type="expression" dxfId="36" priority="18">
      <formula>$B$22&lt;=C22</formula>
    </cfRule>
  </conditionalFormatting>
  <conditionalFormatting sqref="C24:G24">
    <cfRule type="expression" dxfId="35" priority="3">
      <formula>$B24&gt;C24</formula>
    </cfRule>
    <cfRule type="expression" dxfId="34" priority="17">
      <formula>$B$24&lt;=C24</formula>
    </cfRule>
  </conditionalFormatting>
  <conditionalFormatting sqref="C26:G26">
    <cfRule type="expression" dxfId="33" priority="2">
      <formula>$B26&gt;C26</formula>
    </cfRule>
    <cfRule type="expression" dxfId="32" priority="16">
      <formula>$B$26&lt;=C26</formula>
    </cfRule>
  </conditionalFormatting>
  <conditionalFormatting sqref="C28:G28">
    <cfRule type="expression" dxfId="31" priority="1">
      <formula>$B28&gt;C28</formula>
    </cfRule>
    <cfRule type="expression" dxfId="30" priority="15">
      <formula>$B$28&lt;=C28</formula>
    </cfRule>
  </conditionalFormatting>
  <conditionalFormatting sqref="G18">
    <cfRule type="expression" dxfId="29" priority="20">
      <formula>$B$18&lt;=G18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E694-75FF-EB40-944E-38853ADFBF5E}">
  <sheetPr>
    <tabColor theme="8" tint="-0.499984740745262"/>
  </sheetPr>
  <dimension ref="A1:L29"/>
  <sheetViews>
    <sheetView workbookViewId="0">
      <selection activeCell="K20" sqref="K20"/>
    </sheetView>
  </sheetViews>
  <sheetFormatPr defaultColWidth="13.25" defaultRowHeight="15.75"/>
  <cols>
    <col min="1" max="1" width="30" bestFit="1" customWidth="1"/>
    <col min="2" max="2" width="15.625" customWidth="1"/>
    <col min="3" max="4" width="11.625" bestFit="1" customWidth="1"/>
    <col min="5" max="5" width="16.25" bestFit="1" customWidth="1"/>
    <col min="6" max="6" width="15.375" bestFit="1" customWidth="1"/>
    <col min="7" max="7" width="15" bestFit="1" customWidth="1"/>
  </cols>
  <sheetData>
    <row r="1" spans="1:12" ht="24" thickBot="1">
      <c r="A1" s="1" t="s">
        <v>0</v>
      </c>
      <c r="B1" s="1" t="s">
        <v>1</v>
      </c>
      <c r="C1" s="2" t="s">
        <v>2</v>
      </c>
      <c r="D1" s="2" t="s">
        <v>3</v>
      </c>
      <c r="E1" s="29" t="s">
        <v>4</v>
      </c>
      <c r="F1" s="28" t="s">
        <v>5</v>
      </c>
      <c r="G1" s="29" t="s">
        <v>6</v>
      </c>
    </row>
    <row r="2" spans="1:12" ht="24.95" customHeight="1" thickBot="1">
      <c r="A2" s="32" t="s">
        <v>8</v>
      </c>
      <c r="B2" s="6"/>
      <c r="C2" s="7">
        <v>3.2280092592592592E-4</v>
      </c>
      <c r="D2" s="7">
        <v>2.9965277777777775E-4</v>
      </c>
      <c r="E2" s="7">
        <v>2.7314814814814818E-4</v>
      </c>
      <c r="F2" s="7">
        <v>2.6620370370370372E-4</v>
      </c>
      <c r="G2" s="7">
        <v>2.6504629629629626E-4</v>
      </c>
      <c r="I2" s="34"/>
      <c r="J2" s="34"/>
      <c r="K2" s="34"/>
      <c r="L2" s="34"/>
    </row>
    <row r="3" spans="1:12" ht="24.95" customHeight="1" thickBot="1">
      <c r="A3" s="33"/>
      <c r="B3" s="8"/>
      <c r="C3" s="9" t="str">
        <f>IF($B$2&gt;C2,$B$2-C2,"")</f>
        <v/>
      </c>
      <c r="D3" s="9" t="str">
        <f t="shared" ref="D3:G3" si="0">IF($B$2&gt;D2,$B$2-D2,"")</f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I3" s="34"/>
      <c r="J3" s="34"/>
      <c r="K3" s="34"/>
      <c r="L3" s="34"/>
    </row>
    <row r="4" spans="1:12" ht="24.95" customHeight="1" thickBot="1">
      <c r="A4" s="32" t="s">
        <v>9</v>
      </c>
      <c r="B4" s="6"/>
      <c r="C4" s="7">
        <v>7.0590277777777784E-4</v>
      </c>
      <c r="D4" s="7">
        <v>6.5613425925925919E-4</v>
      </c>
      <c r="E4" s="7">
        <v>6.0069444444444439E-4</v>
      </c>
      <c r="F4" s="7">
        <v>5.9606481481481479E-4</v>
      </c>
      <c r="G4" s="7">
        <v>5.7175925925925927E-4</v>
      </c>
      <c r="I4" s="34"/>
      <c r="J4" s="34"/>
      <c r="K4" s="34"/>
      <c r="L4" s="34"/>
    </row>
    <row r="5" spans="1:12" ht="24.95" customHeight="1" thickBot="1">
      <c r="A5" s="33"/>
      <c r="B5" s="8"/>
      <c r="C5" s="9" t="str">
        <f>IF($B4&gt;C4,$B$4-C4,"")</f>
        <v/>
      </c>
      <c r="D5" s="9" t="str">
        <f t="shared" ref="D5:G5" si="1">IF($B4&gt;D4,$B$4-D4,"")</f>
        <v/>
      </c>
      <c r="E5" s="9" t="str">
        <f t="shared" si="1"/>
        <v/>
      </c>
      <c r="F5" s="9" t="str">
        <f t="shared" si="1"/>
        <v/>
      </c>
      <c r="G5" s="9" t="str">
        <f t="shared" si="1"/>
        <v/>
      </c>
      <c r="I5" s="34"/>
      <c r="J5" s="34"/>
      <c r="K5" s="34"/>
      <c r="L5" s="34"/>
    </row>
    <row r="6" spans="1:12" ht="24.95" customHeight="1" thickBot="1">
      <c r="A6" s="32" t="s">
        <v>10</v>
      </c>
      <c r="B6" s="10"/>
      <c r="C6" s="7">
        <v>1.5403935185185188E-3</v>
      </c>
      <c r="D6" s="7">
        <v>1.4304398148148147E-3</v>
      </c>
      <c r="E6" s="7">
        <v>1.3240740740740741E-3</v>
      </c>
      <c r="F6" s="7">
        <v>1.2951388888888889E-3</v>
      </c>
      <c r="G6" s="7">
        <v>1.2662037037037036E-3</v>
      </c>
      <c r="I6" s="34"/>
      <c r="J6" s="34"/>
      <c r="K6" s="34"/>
      <c r="L6" s="34"/>
    </row>
    <row r="7" spans="1:12" ht="24.95" customHeight="1" thickBot="1">
      <c r="A7" s="33"/>
      <c r="B7" s="8"/>
      <c r="C7" s="11" t="str">
        <f>IF($B$6&gt;C6, $B$6-C6, "")</f>
        <v/>
      </c>
      <c r="D7" s="11" t="str">
        <f t="shared" ref="D7:G7" si="2">IF($B$6&gt;D6, $B$6-D6, 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I7" s="34"/>
      <c r="J7" s="34"/>
      <c r="K7" s="34"/>
      <c r="L7" s="34"/>
    </row>
    <row r="8" spans="1:12" ht="24.95" customHeight="1" thickBot="1">
      <c r="A8" s="32" t="s">
        <v>11</v>
      </c>
      <c r="B8" s="6"/>
      <c r="C8" s="7">
        <v>4.1920138888888892E-3</v>
      </c>
      <c r="D8" s="7">
        <v>3.8922453703703706E-3</v>
      </c>
      <c r="E8" s="7">
        <v>3.6377314814814814E-3</v>
      </c>
      <c r="F8" s="7">
        <v>3.5520833333333337E-3</v>
      </c>
      <c r="G8" s="7">
        <v>3.4976851851851853E-3</v>
      </c>
      <c r="I8" s="34"/>
      <c r="J8" s="34"/>
      <c r="K8" s="34"/>
      <c r="L8" s="34"/>
    </row>
    <row r="9" spans="1:12" ht="24.95" customHeight="1" thickBot="1">
      <c r="A9" s="33"/>
      <c r="B9" s="8"/>
      <c r="C9" s="9" t="str">
        <f>IF($B$8&gt;C8, $B$8-C8, "")</f>
        <v/>
      </c>
      <c r="D9" s="9" t="str">
        <f t="shared" ref="D9:G9" si="3">IF($B$8&gt;D8, $B$8-D8, "")</f>
        <v/>
      </c>
      <c r="E9" s="9" t="str">
        <f t="shared" si="3"/>
        <v/>
      </c>
      <c r="F9" s="9" t="str">
        <f t="shared" si="3"/>
        <v/>
      </c>
      <c r="G9" s="9" t="str">
        <f t="shared" si="3"/>
        <v/>
      </c>
      <c r="I9" s="34"/>
      <c r="J9" s="34"/>
      <c r="K9" s="34"/>
      <c r="L9" s="34"/>
    </row>
    <row r="10" spans="1:12" ht="24.95" customHeight="1" thickBot="1">
      <c r="A10" s="32" t="s">
        <v>13</v>
      </c>
      <c r="B10" s="6"/>
      <c r="C10" s="7">
        <v>8.8355324074074065E-3</v>
      </c>
      <c r="D10" s="7">
        <v>8.2047453703703709E-3</v>
      </c>
      <c r="E10" s="7">
        <v>7.9895833333333329E-3</v>
      </c>
      <c r="F10" s="7">
        <v>7.7847222222222233E-3</v>
      </c>
      <c r="G10" s="7">
        <v>7.7870370370370368E-3</v>
      </c>
      <c r="I10" s="34"/>
      <c r="J10" s="34"/>
      <c r="K10" s="34"/>
      <c r="L10" s="34"/>
    </row>
    <row r="11" spans="1:12" ht="24.95" customHeight="1" thickBot="1">
      <c r="A11" s="33"/>
      <c r="B11" s="8"/>
      <c r="C11" s="9" t="str">
        <f>IF($B$10&gt;C10, $B$10-C10, "")</f>
        <v/>
      </c>
      <c r="D11" s="9" t="str">
        <f t="shared" ref="D11:G11" si="4">IF($B$10&gt;D10, $B$10-D10, "")</f>
        <v/>
      </c>
      <c r="E11" s="9" t="str">
        <f t="shared" si="4"/>
        <v/>
      </c>
      <c r="F11" s="9" t="str">
        <f t="shared" si="4"/>
        <v/>
      </c>
      <c r="G11" s="9" t="str">
        <f t="shared" si="4"/>
        <v/>
      </c>
      <c r="I11" s="34"/>
      <c r="J11" s="34"/>
      <c r="K11" s="34"/>
      <c r="L11" s="34"/>
    </row>
    <row r="12" spans="1:12" ht="24.95" customHeight="1" thickBot="1">
      <c r="A12" s="32" t="s">
        <v>14</v>
      </c>
      <c r="B12" s="6"/>
      <c r="C12" s="7">
        <v>1.4682754629629631E-2</v>
      </c>
      <c r="D12" s="7">
        <v>1.3634143518518519E-2</v>
      </c>
      <c r="E12" s="7">
        <v>1.3348379629629632E-2</v>
      </c>
      <c r="F12" s="7">
        <v>1.3274305555555555E-2</v>
      </c>
      <c r="G12" s="7">
        <v>1.3359953703703702E-2</v>
      </c>
      <c r="I12" s="34"/>
      <c r="J12" s="34"/>
      <c r="K12" s="34"/>
      <c r="L12" s="34"/>
    </row>
    <row r="13" spans="1:12" ht="24.95" customHeight="1" thickBot="1">
      <c r="A13" s="33"/>
      <c r="B13" s="8"/>
      <c r="C13" s="9" t="str">
        <f>IF($B$12&gt;C12, $B$12-C12, "")</f>
        <v/>
      </c>
      <c r="D13" s="9" t="str">
        <f t="shared" ref="D13:G13" si="5">IF($B$12&gt;D12, $B$12-D12, "")</f>
        <v/>
      </c>
      <c r="E13" s="9" t="str">
        <f t="shared" si="5"/>
        <v/>
      </c>
      <c r="F13" s="9" t="str">
        <f t="shared" si="5"/>
        <v/>
      </c>
      <c r="G13" s="9" t="str">
        <f t="shared" si="5"/>
        <v/>
      </c>
      <c r="I13" s="34"/>
      <c r="J13" s="34"/>
      <c r="K13" s="34"/>
      <c r="L13" s="34"/>
    </row>
    <row r="14" spans="1:12" ht="24.95" customHeight="1" thickBot="1">
      <c r="A14" s="32" t="s">
        <v>16</v>
      </c>
      <c r="B14" s="6"/>
      <c r="C14" s="7">
        <v>7.7071759259259248E-4</v>
      </c>
      <c r="D14" s="7">
        <v>7.1168981481481474E-4</v>
      </c>
      <c r="E14" s="7">
        <v>6.9791666666666656E-4</v>
      </c>
      <c r="F14" s="7">
        <v>6.9560185185185187E-4</v>
      </c>
      <c r="G14" s="7">
        <v>6.7592592592592585E-4</v>
      </c>
      <c r="I14" s="34"/>
      <c r="J14" s="34"/>
      <c r="K14" s="34"/>
      <c r="L14" s="34"/>
    </row>
    <row r="15" spans="1:12" ht="24.95" customHeight="1" thickBot="1">
      <c r="A15" s="33"/>
      <c r="B15" s="8"/>
      <c r="C15" s="9" t="str">
        <f>IF($B$14&gt;C14, $B$14-C14, "")</f>
        <v/>
      </c>
      <c r="D15" s="9" t="str">
        <f t="shared" ref="D15:G15" si="6">IF($B$14&gt;D14, $B$14-D14, "")</f>
        <v/>
      </c>
      <c r="E15" s="9" t="str">
        <f t="shared" si="6"/>
        <v/>
      </c>
      <c r="F15" s="9" t="str">
        <f t="shared" si="6"/>
        <v/>
      </c>
      <c r="G15" s="9" t="str">
        <f t="shared" si="6"/>
        <v/>
      </c>
    </row>
    <row r="16" spans="1:12" ht="24.95" customHeight="1" thickBot="1">
      <c r="A16" s="32" t="s">
        <v>26</v>
      </c>
      <c r="B16" s="6"/>
      <c r="C16" s="7">
        <v>1.6769675925925925E-3</v>
      </c>
      <c r="D16" s="7">
        <v>1.5577546296296296E-3</v>
      </c>
      <c r="E16" s="7">
        <v>1.5937499999999999E-3</v>
      </c>
      <c r="F16" s="7">
        <v>1.5567129629629629E-3</v>
      </c>
      <c r="G16" s="7">
        <v>1.5300925925925924E-3</v>
      </c>
    </row>
    <row r="17" spans="1:7" ht="24.95" customHeight="1" thickBot="1">
      <c r="A17" s="33"/>
      <c r="B17" s="8"/>
      <c r="C17" s="9" t="str">
        <f>IF($B$16&gt;C16, $B$16-C16, "")</f>
        <v/>
      </c>
      <c r="D17" s="9" t="str">
        <f t="shared" ref="D17:G17" si="7">IF($B$16&gt;D16, $B$16-D16, "")</f>
        <v/>
      </c>
      <c r="E17" s="9" t="str">
        <f t="shared" si="7"/>
        <v/>
      </c>
      <c r="F17" s="9" t="str">
        <f t="shared" si="7"/>
        <v/>
      </c>
      <c r="G17" s="9" t="str">
        <f t="shared" si="7"/>
        <v/>
      </c>
    </row>
    <row r="18" spans="1:7" ht="24.95" customHeight="1" thickBot="1">
      <c r="A18" s="32" t="s">
        <v>18</v>
      </c>
      <c r="B18" s="6"/>
      <c r="C18" s="7">
        <v>8.6909722222222217E-4</v>
      </c>
      <c r="D18" s="7">
        <v>8.0775462962962962E-4</v>
      </c>
      <c r="E18" s="7">
        <v>7.8587962962962954E-4</v>
      </c>
      <c r="F18" s="7">
        <v>7.6157407407407413E-4</v>
      </c>
      <c r="G18" s="7">
        <v>7.4421296296296301E-4</v>
      </c>
    </row>
    <row r="19" spans="1:7" ht="24.95" customHeight="1" thickBot="1">
      <c r="A19" s="33"/>
      <c r="B19" s="8"/>
      <c r="C19" s="9" t="str">
        <f>IF($B$18&gt;C18, $B$18-C18, "")</f>
        <v/>
      </c>
      <c r="D19" s="9" t="str">
        <f t="shared" ref="D19:G19" si="8">IF($B$18&gt;D18, $B$18-D18, "")</f>
        <v/>
      </c>
      <c r="E19" s="9" t="str">
        <f t="shared" si="8"/>
        <v/>
      </c>
      <c r="F19" s="9" t="str">
        <f t="shared" si="8"/>
        <v/>
      </c>
      <c r="G19" s="9" t="str">
        <f t="shared" si="8"/>
        <v/>
      </c>
    </row>
    <row r="20" spans="1:7" ht="24.95" customHeight="1" thickBot="1">
      <c r="A20" s="32" t="s">
        <v>27</v>
      </c>
      <c r="B20" s="6"/>
      <c r="C20" s="7">
        <v>1.8899305555555553E-3</v>
      </c>
      <c r="D20" s="7">
        <v>1.7556712962962962E-3</v>
      </c>
      <c r="E20" s="7">
        <v>1.736111111111111E-3</v>
      </c>
      <c r="F20" s="7">
        <v>1.7256944444444444E-3</v>
      </c>
      <c r="G20" s="7">
        <v>1.6770833333333334E-3</v>
      </c>
    </row>
    <row r="21" spans="1:7" ht="24.95" customHeight="1" thickBot="1">
      <c r="A21" s="33"/>
      <c r="B21" s="8"/>
      <c r="C21" s="9" t="str">
        <f>IF($B$20&gt;C20, $B$20-C20, "")</f>
        <v/>
      </c>
      <c r="D21" s="9" t="str">
        <f t="shared" ref="D21:G21" si="9">IF($B$20&gt;D20, $B$20-D20, "")</f>
        <v/>
      </c>
      <c r="E21" s="9" t="str">
        <f t="shared" si="9"/>
        <v/>
      </c>
      <c r="F21" s="9" t="str">
        <f t="shared" si="9"/>
        <v/>
      </c>
      <c r="G21" s="9" t="str">
        <f t="shared" si="9"/>
        <v/>
      </c>
    </row>
    <row r="22" spans="1:7" ht="24.95" customHeight="1" thickBot="1">
      <c r="A22" s="32" t="s">
        <v>20</v>
      </c>
      <c r="B22" s="6"/>
      <c r="C22" s="7">
        <v>7.6261574074074079E-4</v>
      </c>
      <c r="D22" s="7">
        <v>7.0821759259259264E-4</v>
      </c>
      <c r="E22" s="7">
        <v>6.5625000000000004E-4</v>
      </c>
      <c r="F22" s="7">
        <v>6.5277777777777773E-4</v>
      </c>
      <c r="G22" s="7">
        <v>6.3194444444444442E-4</v>
      </c>
    </row>
    <row r="23" spans="1:7" ht="24.95" customHeight="1" thickBot="1">
      <c r="A23" s="33"/>
      <c r="B23" s="8"/>
      <c r="C23" s="9" t="str">
        <f>IF($B$22&gt;C22, $B$22-C22, "")</f>
        <v/>
      </c>
      <c r="D23" s="9" t="str">
        <f t="shared" ref="D23:G23" si="10">IF($B$22&gt;D22, $B$22-D22, "")</f>
        <v/>
      </c>
      <c r="E23" s="9" t="str">
        <f t="shared" si="10"/>
        <v/>
      </c>
      <c r="F23" s="9" t="str">
        <f t="shared" si="10"/>
        <v/>
      </c>
      <c r="G23" s="9" t="str">
        <f t="shared" si="10"/>
        <v/>
      </c>
    </row>
    <row r="24" spans="1:7" ht="24.95" customHeight="1" thickBot="1">
      <c r="A24" s="32" t="s">
        <v>28</v>
      </c>
      <c r="B24" s="6"/>
      <c r="C24" s="7">
        <v>1.7070601851851849E-3</v>
      </c>
      <c r="D24" s="7">
        <v>1.5855324074074077E-3</v>
      </c>
      <c r="E24" s="7">
        <v>1.5856481481481479E-3</v>
      </c>
      <c r="F24" s="7">
        <v>1.5729166666666667E-3</v>
      </c>
      <c r="G24" s="7">
        <v>1.5034722222222222E-3</v>
      </c>
    </row>
    <row r="25" spans="1:7" ht="24.95" customHeight="1" thickBot="1">
      <c r="A25" s="33"/>
      <c r="B25" s="8"/>
      <c r="C25" s="9" t="str">
        <f>IF($B$24&gt;C24, $B$24-C24, "")</f>
        <v/>
      </c>
      <c r="D25" s="9" t="str">
        <f t="shared" ref="D25:G25" si="11">IF($B$24&gt;D24, $B$24-D24, "")</f>
        <v/>
      </c>
      <c r="E25" s="9" t="str">
        <f t="shared" si="11"/>
        <v/>
      </c>
      <c r="F25" s="9" t="str">
        <f t="shared" si="11"/>
        <v/>
      </c>
      <c r="G25" s="9" t="str">
        <f t="shared" si="11"/>
        <v/>
      </c>
    </row>
    <row r="26" spans="1:7" ht="24.95" customHeight="1" thickBot="1">
      <c r="A26" s="32" t="s">
        <v>22</v>
      </c>
      <c r="B26" s="6"/>
      <c r="C26" s="7">
        <v>1.709375E-3</v>
      </c>
      <c r="D26" s="7">
        <v>1.5866898148148149E-3</v>
      </c>
      <c r="E26" s="7">
        <v>1.4988425925925924E-3</v>
      </c>
      <c r="F26" s="7">
        <v>1.4699074074074074E-3</v>
      </c>
      <c r="G26" s="7">
        <v>1.4398148148148148E-3</v>
      </c>
    </row>
    <row r="27" spans="1:7" ht="24.95" customHeight="1" thickBot="1">
      <c r="A27" s="33"/>
      <c r="B27" s="8"/>
      <c r="C27" s="9" t="str">
        <f>IF($B$26&gt;C26, $B$26-C26, "")</f>
        <v/>
      </c>
      <c r="D27" s="9" t="str">
        <f t="shared" ref="D27:G27" si="12">IF($B$26&gt;D26, $B$26-D26, "")</f>
        <v/>
      </c>
      <c r="E27" s="9" t="str">
        <f t="shared" si="12"/>
        <v/>
      </c>
      <c r="F27" s="9" t="str">
        <f t="shared" si="12"/>
        <v/>
      </c>
      <c r="G27" s="9" t="str">
        <f t="shared" si="12"/>
        <v/>
      </c>
    </row>
    <row r="28" spans="1:7" ht="24.95" customHeight="1" thickBot="1">
      <c r="A28" s="32" t="s">
        <v>29</v>
      </c>
      <c r="B28" s="13"/>
      <c r="C28" s="7">
        <v>3.7024305555555556E-3</v>
      </c>
      <c r="D28" s="7">
        <v>3.4373842592592594E-3</v>
      </c>
      <c r="E28" s="7">
        <v>3.4328703703703704E-3</v>
      </c>
      <c r="F28" s="7">
        <v>3.2905092592592591E-3</v>
      </c>
      <c r="G28" s="7">
        <v>3.1956018518518518E-3</v>
      </c>
    </row>
    <row r="29" spans="1:7" ht="24.95" customHeight="1" thickBot="1">
      <c r="A29" s="33"/>
      <c r="B29" s="14"/>
      <c r="C29" s="9" t="str">
        <f>IF($B$28&gt;C28, $B$28-C28, "")</f>
        <v/>
      </c>
      <c r="D29" s="9" t="str">
        <f t="shared" ref="D29:G29" si="13">IF($B$28&gt;D28, $B$28-D28, "")</f>
        <v/>
      </c>
      <c r="E29" s="9" t="str">
        <f t="shared" si="13"/>
        <v/>
      </c>
      <c r="F29" s="9" t="str">
        <f t="shared" si="13"/>
        <v/>
      </c>
      <c r="G29" s="9" t="str">
        <f t="shared" si="13"/>
        <v/>
      </c>
    </row>
  </sheetData>
  <mergeCells count="15">
    <mergeCell ref="A26:A27"/>
    <mergeCell ref="A28:A29"/>
    <mergeCell ref="I2:L14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conditionalFormatting sqref="C18:F18">
    <cfRule type="expression" dxfId="28" priority="48" stopIfTrue="1">
      <formula>$B$18&lt;=C18</formula>
    </cfRule>
  </conditionalFormatting>
  <conditionalFormatting sqref="C2:G2">
    <cfRule type="expression" dxfId="27" priority="27">
      <formula>$B$2&lt;=C2</formula>
    </cfRule>
    <cfRule type="expression" dxfId="26" priority="28">
      <formula>$B2&gt;C2</formula>
    </cfRule>
  </conditionalFormatting>
  <conditionalFormatting sqref="C4:G4">
    <cfRule type="expression" dxfId="25" priority="13">
      <formula>$B4&gt;C4</formula>
    </cfRule>
    <cfRule type="expression" dxfId="24" priority="14">
      <formula>$B$4&lt;=C4</formula>
    </cfRule>
  </conditionalFormatting>
  <conditionalFormatting sqref="C6:G6">
    <cfRule type="expression" dxfId="23" priority="12">
      <formula>$B6&gt;C6</formula>
    </cfRule>
    <cfRule type="expression" dxfId="22" priority="26">
      <formula>$B$6&lt;=C6</formula>
    </cfRule>
  </conditionalFormatting>
  <conditionalFormatting sqref="C8:G8">
    <cfRule type="expression" dxfId="21" priority="11">
      <formula>$B8&gt;C8</formula>
    </cfRule>
    <cfRule type="expression" dxfId="20" priority="25">
      <formula>$B$8&lt;=C8</formula>
    </cfRule>
  </conditionalFormatting>
  <conditionalFormatting sqref="C10:G10">
    <cfRule type="expression" dxfId="19" priority="10">
      <formula>$B10&gt;C10</formula>
    </cfRule>
    <cfRule type="expression" dxfId="18" priority="24">
      <formula>$B$10&lt;=C10</formula>
    </cfRule>
  </conditionalFormatting>
  <conditionalFormatting sqref="C12:G12">
    <cfRule type="expression" dxfId="17" priority="9">
      <formula>$B12&gt;C12</formula>
    </cfRule>
    <cfRule type="expression" dxfId="16" priority="23">
      <formula>$B$12&lt;=C12</formula>
    </cfRule>
  </conditionalFormatting>
  <conditionalFormatting sqref="C14:G14">
    <cfRule type="expression" dxfId="15" priority="8">
      <formula>$B14&gt;C14</formula>
    </cfRule>
    <cfRule type="expression" dxfId="14" priority="22">
      <formula>$B$14&lt;=C14</formula>
    </cfRule>
  </conditionalFormatting>
  <conditionalFormatting sqref="C16:G16">
    <cfRule type="expression" dxfId="13" priority="7">
      <formula>$B16&gt;C16</formula>
    </cfRule>
    <cfRule type="expression" dxfId="12" priority="21">
      <formula>$B$16&lt;=C16</formula>
    </cfRule>
  </conditionalFormatting>
  <conditionalFormatting sqref="C18:G18">
    <cfRule type="expression" dxfId="11" priority="6">
      <formula>$B18&gt;C18</formula>
    </cfRule>
  </conditionalFormatting>
  <conditionalFormatting sqref="C20:G20">
    <cfRule type="expression" dxfId="10" priority="5">
      <formula>$B20&gt;C20</formula>
    </cfRule>
    <cfRule type="expression" dxfId="9" priority="19">
      <formula>$B$20&lt;=C20</formula>
    </cfRule>
  </conditionalFormatting>
  <conditionalFormatting sqref="C22:G22">
    <cfRule type="expression" dxfId="8" priority="4">
      <formula>$B22&gt;C22</formula>
    </cfRule>
    <cfRule type="expression" dxfId="7" priority="18">
      <formula>$B$22&lt;=C22</formula>
    </cfRule>
  </conditionalFormatting>
  <conditionalFormatting sqref="C24:G24">
    <cfRule type="expression" dxfId="6" priority="3">
      <formula>$B24&gt;C24</formula>
    </cfRule>
    <cfRule type="expression" dxfId="5" priority="17">
      <formula>$B$24&lt;=C24</formula>
    </cfRule>
  </conditionalFormatting>
  <conditionalFormatting sqref="C26:G26">
    <cfRule type="expression" dxfId="4" priority="2">
      <formula>$B26&gt;C26</formula>
    </cfRule>
    <cfRule type="expression" dxfId="3" priority="16">
      <formula>$B$26&lt;=C26</formula>
    </cfRule>
  </conditionalFormatting>
  <conditionalFormatting sqref="C28:G28">
    <cfRule type="expression" dxfId="2" priority="1">
      <formula>$B28&gt;C28</formula>
    </cfRule>
    <cfRule type="expression" dxfId="1" priority="15">
      <formula>$B$28&lt;=C28</formula>
    </cfRule>
  </conditionalFormatting>
  <conditionalFormatting sqref="G18">
    <cfRule type="expression" dxfId="0" priority="20">
      <formula>$B$18&lt;=G18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7-10 Boys</vt:lpstr>
      <vt:lpstr>11-12 Boys</vt:lpstr>
      <vt:lpstr>13-14 Boys</vt:lpstr>
      <vt:lpstr>15-16 Boys</vt:lpstr>
      <vt:lpstr>17-18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Lambert</dc:creator>
  <cp:lastModifiedBy>Cat Mosley</cp:lastModifiedBy>
  <dcterms:created xsi:type="dcterms:W3CDTF">2024-09-28T20:49:30Z</dcterms:created>
  <dcterms:modified xsi:type="dcterms:W3CDTF">2024-10-01T03:01:04Z</dcterms:modified>
</cp:coreProperties>
</file>